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3\"/>
    </mc:Choice>
  </mc:AlternateContent>
  <xr:revisionPtr revIDLastSave="0" documentId="13_ncr:1_{AF8DC26F-726C-4ECE-ABC1-E9418DD3ADB9}" xr6:coauthVersionLast="47" xr6:coauthVersionMax="47" xr10:uidLastSave="{00000000-0000-0000-0000-000000000000}"/>
  <bookViews>
    <workbookView xWindow="-28920" yWindow="-120" windowWidth="29040" windowHeight="15840" xr2:uid="{8377E2A8-D104-4DC8-ACCF-061D4C11CECC}"/>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2" i="19" l="1"/>
  <c r="H112" i="19" l="1"/>
  <c r="I76" i="19"/>
  <c r="I74" i="19" s="1"/>
  <c r="I73" i="19" s="1"/>
  <c r="H76" i="19"/>
  <c r="H74" i="19"/>
  <c r="H73" i="19" s="1"/>
  <c r="I90" i="19" l="1"/>
  <c r="H90" i="19"/>
  <c r="I97" i="19"/>
  <c r="H97" i="19"/>
  <c r="H107" i="19" s="1"/>
  <c r="H111" i="19" s="1"/>
  <c r="I89" i="19" l="1"/>
  <c r="I107" i="19"/>
  <c r="I111" i="19" s="1"/>
  <c r="H89" i="19"/>
  <c r="W40" i="22"/>
  <c r="W41" i="22"/>
  <c r="W42" i="22"/>
  <c r="W43" i="22"/>
  <c r="W44" i="22"/>
  <c r="W45" i="22"/>
  <c r="W46" i="22"/>
  <c r="W47" i="22"/>
  <c r="W48" i="22"/>
  <c r="W49" i="22"/>
  <c r="W50" i="22"/>
  <c r="W51" i="22"/>
  <c r="W52" i="22"/>
  <c r="W53" i="22"/>
  <c r="W54" i="22"/>
  <c r="Y54" i="22" s="1"/>
  <c r="W55" i="22"/>
  <c r="W56" i="22"/>
  <c r="W57" i="22"/>
  <c r="W58" i="22"/>
  <c r="W37" i="22"/>
  <c r="W38" i="22"/>
  <c r="W36" i="22"/>
  <c r="W8" i="22"/>
  <c r="W9" i="22"/>
  <c r="W11" i="22"/>
  <c r="W12" i="22"/>
  <c r="W13" i="22"/>
  <c r="W14" i="22"/>
  <c r="W15" i="22"/>
  <c r="W16" i="22"/>
  <c r="W17" i="22"/>
  <c r="W18" i="22"/>
  <c r="W19" i="22"/>
  <c r="W20" i="22"/>
  <c r="W21" i="22"/>
  <c r="W22" i="22"/>
  <c r="W23" i="22"/>
  <c r="W24" i="22"/>
  <c r="W25" i="22"/>
  <c r="Y25" i="22" s="1"/>
  <c r="W26" i="22"/>
  <c r="W27" i="22"/>
  <c r="W28" i="22"/>
  <c r="W29" i="22"/>
  <c r="W7"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H108" i="19"/>
  <c r="I85" i="18"/>
  <c r="H85" i="18"/>
  <c r="I108" i="19" l="1"/>
  <c r="I21" i="21"/>
  <c r="W39" i="22"/>
  <c r="W59" i="22" s="1"/>
  <c r="H21" i="21"/>
  <c r="I69" i="19" l="1"/>
  <c r="I78" i="18" l="1"/>
  <c r="H78" i="18"/>
  <c r="Y58" i="22" l="1"/>
  <c r="Y57" i="22"/>
  <c r="Y56" i="22"/>
  <c r="Y55" i="22"/>
  <c r="Y53" i="22"/>
  <c r="Y52" i="22"/>
  <c r="Y51" i="22"/>
  <c r="Y50" i="22"/>
  <c r="Y49" i="22"/>
  <c r="Y48" i="22"/>
  <c r="Y47" i="22"/>
  <c r="Y46" i="22"/>
  <c r="Y45" i="22"/>
  <c r="Y44" i="22"/>
  <c r="Y43" i="22"/>
  <c r="Y42" i="22"/>
  <c r="Y41" i="22"/>
  <c r="Y38" i="22"/>
  <c r="Y36" i="22"/>
  <c r="Y21" i="22"/>
  <c r="Y12" i="22"/>
  <c r="Y13" i="22"/>
  <c r="Y14" i="22"/>
  <c r="Y15" i="22"/>
  <c r="Y16" i="22"/>
  <c r="Y17" i="22"/>
  <c r="Y18" i="22"/>
  <c r="Y19" i="22"/>
  <c r="Y20" i="22"/>
  <c r="Y22" i="22"/>
  <c r="Y23" i="22"/>
  <c r="Y24" i="22"/>
  <c r="Y26" i="22"/>
  <c r="Y27" i="22"/>
  <c r="Y28" i="22"/>
  <c r="Y29" i="22"/>
  <c r="Y11" i="22"/>
  <c r="Y8" i="22"/>
  <c r="Y9" i="22"/>
  <c r="Y7" i="22"/>
  <c r="I32" i="22"/>
  <c r="I33" i="22" s="1"/>
  <c r="J32" i="22"/>
  <c r="J33" i="22" s="1"/>
  <c r="K32" i="22"/>
  <c r="K33" i="22" s="1"/>
  <c r="L32" i="22"/>
  <c r="L33" i="22" s="1"/>
  <c r="M32" i="22"/>
  <c r="M33" i="22" s="1"/>
  <c r="N32" i="22"/>
  <c r="N33" i="22" s="1"/>
  <c r="O32" i="22"/>
  <c r="O33" i="22" s="1"/>
  <c r="P32" i="22"/>
  <c r="P33" i="22" s="1"/>
  <c r="Q32" i="22"/>
  <c r="Q33" i="22" s="1"/>
  <c r="R32" i="22"/>
  <c r="R33" i="22" s="1"/>
  <c r="U32" i="22"/>
  <c r="U33" i="22" s="1"/>
  <c r="V32" i="22"/>
  <c r="V33" i="22" s="1"/>
  <c r="X32" i="22"/>
  <c r="X33" i="22" s="1"/>
  <c r="I34" i="22"/>
  <c r="J34" i="22"/>
  <c r="K34" i="22"/>
  <c r="L34" i="22"/>
  <c r="M34" i="22"/>
  <c r="N34" i="22"/>
  <c r="O34" i="22"/>
  <c r="P34" i="22"/>
  <c r="Q34" i="22"/>
  <c r="R34" i="22"/>
  <c r="U34" i="22"/>
  <c r="V34" i="22"/>
  <c r="X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U61" i="22"/>
  <c r="U62" i="22" s="1"/>
  <c r="V61" i="22"/>
  <c r="V62" i="22" s="1"/>
  <c r="X61" i="22"/>
  <c r="X62" i="22" s="1"/>
  <c r="I63" i="22"/>
  <c r="J63" i="22"/>
  <c r="K63" i="22"/>
  <c r="L63" i="22"/>
  <c r="M63" i="22"/>
  <c r="N63" i="22"/>
  <c r="O63" i="22"/>
  <c r="P63" i="22"/>
  <c r="Q63" i="22"/>
  <c r="R63" i="22"/>
  <c r="U63" i="22"/>
  <c r="V63" i="22"/>
  <c r="X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U39" i="22"/>
  <c r="U59" i="22" s="1"/>
  <c r="V39" i="22"/>
  <c r="V59" i="22" s="1"/>
  <c r="X39" i="22"/>
  <c r="X59" i="22" s="1"/>
  <c r="H39" i="22"/>
  <c r="H59" i="22" s="1"/>
  <c r="W63" i="22" l="1"/>
  <c r="Y63" i="22"/>
  <c r="Y34" i="22"/>
  <c r="W34" i="22"/>
  <c r="Y32" i="22"/>
  <c r="Y33" i="22" s="1"/>
  <c r="W32" i="22"/>
  <c r="W33" i="22" s="1"/>
  <c r="Y61" i="22"/>
  <c r="Y40" i="22"/>
  <c r="W61" i="22"/>
  <c r="W62" i="22" s="1"/>
  <c r="Y37" i="22"/>
  <c r="Y39" i="22" s="1"/>
  <c r="I10" i="22"/>
  <c r="J10" i="22"/>
  <c r="J30" i="22" s="1"/>
  <c r="K10" i="22"/>
  <c r="K30" i="22" s="1"/>
  <c r="L10" i="22"/>
  <c r="L30" i="22" s="1"/>
  <c r="M10" i="22"/>
  <c r="M30" i="22" s="1"/>
  <c r="N10" i="22"/>
  <c r="N30" i="22" s="1"/>
  <c r="O10" i="22"/>
  <c r="O30" i="22" s="1"/>
  <c r="P10" i="22"/>
  <c r="P30" i="22" s="1"/>
  <c r="Q10" i="22"/>
  <c r="Q30" i="22" s="1"/>
  <c r="R10" i="22"/>
  <c r="R30" i="22" s="1"/>
  <c r="U10" i="22"/>
  <c r="U30" i="22" s="1"/>
  <c r="V10" i="22"/>
  <c r="V30" i="22" s="1"/>
  <c r="X10" i="22"/>
  <c r="X30" i="22" s="1"/>
  <c r="Y10" i="22"/>
  <c r="Y30" i="22" s="1"/>
  <c r="H10" i="22"/>
  <c r="H30" i="22" s="1"/>
  <c r="I48" i="21"/>
  <c r="H48" i="21"/>
  <c r="I42" i="21"/>
  <c r="H42" i="21"/>
  <c r="H49" i="21" l="1"/>
  <c r="Y59" i="22"/>
  <c r="I30" i="22"/>
  <c r="W10" i="22"/>
  <c r="W30" i="22" s="1"/>
  <c r="Y62" i="22"/>
  <c r="I49" i="21"/>
  <c r="I35" i="21"/>
  <c r="I29" i="21"/>
  <c r="H35" i="21"/>
  <c r="H29" i="21"/>
  <c r="I54" i="20"/>
  <c r="H54" i="20"/>
  <c r="I48" i="20"/>
  <c r="H48" i="20"/>
  <c r="I41" i="20"/>
  <c r="H41" i="20"/>
  <c r="I35" i="20"/>
  <c r="H35" i="20"/>
  <c r="I19" i="20"/>
  <c r="H19" i="20"/>
  <c r="H9" i="20"/>
  <c r="H18" i="20" s="1"/>
  <c r="I9" i="20"/>
  <c r="I18" i="20" s="1"/>
  <c r="I24" i="20" l="1"/>
  <c r="I27" i="20" s="1"/>
  <c r="I55" i="20"/>
  <c r="H24" i="20"/>
  <c r="H27" i="20" s="1"/>
  <c r="H55" i="20"/>
  <c r="I42" i="20"/>
  <c r="I36" i="21"/>
  <c r="I51" i="21" s="1"/>
  <c r="I53" i="21" s="1"/>
  <c r="H42" i="20"/>
  <c r="H36" i="21"/>
  <c r="H51" i="21" s="1"/>
  <c r="H53" i="21" s="1"/>
  <c r="I110" i="19"/>
  <c r="H110" i="19"/>
  <c r="I84" i="19"/>
  <c r="H84" i="19"/>
  <c r="H69" i="19"/>
  <c r="I47" i="19"/>
  <c r="H47" i="19"/>
  <c r="H36" i="19"/>
  <c r="I36" i="19"/>
  <c r="I28" i="19"/>
  <c r="H28" i="19"/>
  <c r="I25" i="19"/>
  <c r="H25" i="19"/>
  <c r="I19" i="19"/>
  <c r="H19" i="19"/>
  <c r="I15" i="19"/>
  <c r="H15" i="19"/>
  <c r="I7" i="19"/>
  <c r="H7" i="19"/>
  <c r="I117" i="18"/>
  <c r="H117" i="18"/>
  <c r="I105" i="18"/>
  <c r="H105" i="18"/>
  <c r="I98" i="18"/>
  <c r="H98" i="18"/>
  <c r="I91" i="18"/>
  <c r="H91" i="18"/>
  <c r="I94" i="18"/>
  <c r="H94" i="18"/>
  <c r="I60" i="18"/>
  <c r="H60" i="18"/>
  <c r="H53" i="18"/>
  <c r="I53" i="18"/>
  <c r="I45" i="18"/>
  <c r="H45" i="18"/>
  <c r="H17" i="18"/>
  <c r="I57" i="20" l="1"/>
  <c r="I59" i="20" s="1"/>
  <c r="H57" i="20"/>
  <c r="H59" i="20" s="1"/>
  <c r="H59" i="19"/>
  <c r="I59" i="19"/>
  <c r="H75" i="18"/>
  <c r="H133" i="18" s="1"/>
  <c r="H13" i="19"/>
  <c r="H60" i="19" s="1"/>
  <c r="H44" i="18"/>
  <c r="I75" i="18"/>
  <c r="I133"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<sst xmlns="http://schemas.openxmlformats.org/spreadsheetml/2006/main" count="567" uniqueCount="503">
  <si>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</si>
  <si>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</si>
  <si>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</si>
  <si>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</si>
  <si>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</si>
  <si>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</si>
  <si>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</si>
  <si>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</si>
  <si>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</si>
  <si>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</si>
  <si>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</si>
  <si>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</si>
  <si>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</si>
  <si>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</si>
  <si>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</si>
  <si>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</si>
  <si>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</si>
  <si>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</si>
  <si>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</si>
  <si>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</si>
  <si>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</si>
  <si>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</si>
  <si>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</si>
  <si>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</si>
  <si>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</si>
  <si>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</si>
  <si>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</si>
  <si>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</si>
  <si>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</si>
  <si>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</si>
  <si>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</si>
  <si>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</si>
  <si>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</si>
  <si>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</si>
  <si>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</si>
  <si>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</si>
  <si>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</si>
  <si>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</si>
  <si>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</si>
  <si>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</si>
  <si>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</si>
  <si>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</si>
  <si>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</si>
  <si>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</si>
  <si>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</si>
  <si>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</si>
  <si>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</si>
  <si>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</si>
  <si>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</si>
  <si>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</si>
  <si>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</si>
  <si>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</si>
  <si>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</si>
  <si>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</si>
  <si>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</si>
  <si>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</si>
  <si>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</si>
  <si>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</si>
  <si>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</si>
  <si>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</si>
  <si>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</si>
  <si>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</si>
  <si>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</si>
  <si>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</si>
  <si>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</si>
  <si>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</si>
  <si>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</si>
  <si>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</si>
  <si>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</si>
  <si>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</si>
  <si>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</si>
  <si>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</si>
  <si>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</si>
  <si>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</si>
  <si>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</si>
  <si>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</si>
  <si>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</si>
  <si>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</si>
  <si>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</si>
  <si>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</si>
  <si>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</si>
  <si>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</si>
  <si>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</si>
  <si>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</si>
  <si>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</si>
  <si>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</si>
  <si>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</si>
  <si>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</si>
  <si>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</si>
  <si>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</si>
  <si>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</si>
  <si>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</si>
  <si>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</si>
  <si>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</si>
  <si>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</si>
  <si>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</si>
  <si>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</si>
  <si>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</si>
  <si>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</si>
  <si>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</si>
  <si>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</si>
  <si>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</si>
  <si>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</si>
  <si>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</si>
  <si>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</si>
  <si>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</si>
  <si>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</si>
  <si>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</si>
  <si>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</si>
  <si>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</si>
  <si>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</si>
  <si>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</si>
  <si>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</si>
  <si>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</si>
  <si>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</si>
  <si>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</si>
  <si>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</si>
  <si>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</si>
  <si>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</si>
  <si>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</si>
  <si>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</si>
  <si>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</si>
  <si>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</si>
  <si>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</si>
  <si>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</si>
  <si>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</si>
  <si>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</si>
  <si>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</si>
  <si>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</si>
  <si>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</si>
  <si>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</si>
  <si>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</si>
  <si>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</si>
  <si>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</si>
  <si>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</si>
  <si>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</si>
  <si>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</si>
  <si>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</si>
  <si>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</si>
  <si>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</si>
  <si>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</si>
  <si>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</si>
  <si>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</si>
  <si>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</si>
  <si>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</si>
  <si>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</si>
  <si>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</si>
  <si>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</si>
  <si>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</si>
  <si>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</si>
  <si>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</si>
  <si>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</si>
  <si>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</si>
  <si>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</si>
  <si>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</si>
  <si>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</si>
  <si>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</si>
  <si>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</si>
  <si>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</si>
  <si>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</si>
  <si>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</si>
  <si>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</si>
  <si>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</si>
  <si>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</si>
  <si>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</si>
  <si>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</si>
  <si>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</si>
  <si>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</si>
  <si>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</si>
  <si>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</si>
  <si>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</si>
  <si>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</si>
  <si>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</si>
  <si>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</si>
  <si>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</si>
  <si>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</si>
  <si>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</si>
  <si>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</si>
  <si>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</si>
  <si>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</si>
  <si>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</si>
  <si>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</si>
  <si>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</si>
  <si>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</si>
  <si>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</si>
  <si>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</si>
  <si>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</si>
  <si>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</si>
  <si>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</si>
  <si>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</si>
  <si>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</si>
  <si>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</si>
  <si>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</si>
  <si>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</si>
  <si>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</si>
  <si>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</si>
  <si>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</si>
  <si>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</si>
  <si>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</si>
  <si>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</si>
  <si>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</si>
  <si>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</si>
  <si>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</si>
  <si>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</si>
  <si>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</si>
  <si>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</si>
  <si>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</si>
  <si>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</si>
  <si>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</si>
  <si>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</si>
  <si>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</si>
  <si>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</si>
  <si>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</si>
  <si>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</si>
  <si>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</si>
  <si>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</si>
  <si>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</si>
  <si>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</si>
  <si>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</si>
  <si>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</si>
  <si>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</si>
  <si>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</si>
  <si>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</si>
  <si>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</si>
  <si>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</si>
  <si>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</si>
  <si>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</si>
  <si>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</si>
  <si>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</si>
  <si>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</si>
  <si>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</si>
  <si>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</si>
  <si>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</si>
  <si>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</si>
  <si>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</si>
  <si>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</si>
  <si>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</si>
  <si>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</si>
  <si>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</si>
  <si>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</si>
  <si>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</si>
  <si>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</si>
  <si>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</si>
  <si>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</si>
  <si>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</si>
  <si>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</si>
  <si>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</si>
  <si>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</si>
  <si>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</si>
  <si>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</si>
  <si>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</si>
  <si>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</si>
  <si>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</si>
  <si>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</si>
  <si>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</si>
  <si>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</si>
  <si>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</si>
  <si>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</si>
  <si>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</si>
  <si>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</si>
  <si>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</si>
  <si>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</si>
  <si>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</si>
  <si>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</si>
  <si>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</si>
  <si>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</si>
  <si>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</si>
  <si>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</si>
  <si>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</si>
  <si>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</si>
  <si>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</si>
  <si>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</si>
  <si>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</si>
  <si>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</si>
  <si>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</si>
  <si>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</si>
  <si>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</si>
  <si>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</si>
  <si>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</si>
  <si>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</si>
  <si>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</si>
  <si>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</si>
  <si>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</si>
  <si>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</si>
  <si>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</si>
  <si>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</si>
  <si>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</si>
  <si>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</si>
  <si>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</si>
  <si>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</si>
  <si>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</si>
  <si>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</si>
  <si>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</si>
  <si>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</si>
  <si>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</si>
  <si>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</si>
  <si>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</si>
  <si>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</si>
  <si>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</si>
  <si>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</si>
  <si>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</si>
  <si>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</si>
  <si>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</si>
  <si>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</si>
  <si>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</si>
  <si>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</si>
  <si>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</si>
  <si>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</si>
  <si>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</si>
  <si>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</si>
  <si>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</si>
  <si>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</si>
  <si>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</si>
  <si>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</si>
  <si>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</si>
  <si>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</si>
  <si>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</si>
  <si>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</si>
  <si>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</si>
  <si>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</si>
  <si>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</si>
  <si>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</si>
  <si>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</si>
  <si>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</si>
  <si>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</si>
  <si>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</si>
  <si>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</si>
  <si>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</si>
  <si>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</si>
  <si>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</si>
  <si>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</si>
  <si>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</si>
  <si>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</si>
  <si>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</si>
  <si>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</si>
  <si>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</si>
  <si>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</si>
  <si>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</si>
  <si>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</si>
  <si>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</si>
  <si>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</si>
  <si>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</si>
  <si>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</si>
  <si>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</si>
  <si>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</si>
  <si>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</si>
  <si>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B)  REZERVIRANJA </t>
    </r>
    <r>
      <rPr>
        <sz val="9"/>
        <color indexed="62"/>
        <rFont val="Arial"/>
        <family val="2"/>
        <charset val="238"/>
      </rPr>
      <t>(AOP 091 do 096)</t>
    </r>
  </si>
  <si>
    <r>
      <t xml:space="preserve">C)  DUGOROČNE OBVEZE </t>
    </r>
    <r>
      <rPr>
        <sz val="9"/>
        <color indexed="62"/>
        <rFont val="Arial"/>
        <family val="2"/>
        <charset val="238"/>
      </rPr>
      <t>(AOP 098 do 108)</t>
    </r>
  </si>
  <si>
    <r>
      <t xml:space="preserve">D)  KRATKOROČNE OBVEZE </t>
    </r>
    <r>
      <rPr>
        <sz val="9"/>
        <color indexed="62"/>
        <rFont val="Arial"/>
        <family val="2"/>
        <charset val="238"/>
      </rPr>
      <t>(AOP 110 do 123)</t>
    </r>
  </si>
  <si>
    <r>
      <t xml:space="preserve">F) UKUPNO – PASIVA </t>
    </r>
    <r>
      <rPr>
        <sz val="9"/>
        <color indexed="62"/>
        <rFont val="Arial"/>
        <family val="2"/>
        <charset val="238"/>
      </rPr>
      <t>(AOP 067+090+097+109+124)</t>
    </r>
  </si>
  <si>
    <r>
      <t xml:space="preserve">A)  KAPITAL I REZERVE </t>
    </r>
    <r>
      <rPr>
        <sz val="9"/>
        <color indexed="62"/>
        <rFont val="Arial"/>
        <family val="2"/>
        <charset val="238"/>
      </rPr>
      <t>(AOP 068 do 070+076+077+083+086+089)</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</si>
  <si>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</si>
  <si>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</si>
  <si>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</si>
  <si>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</si>
  <si>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</si>
  <si>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</si>
  <si>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</si>
  <si>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3. Dobit ili gubitak s osnove učinkovite zaštite novčanih tokova</t>
  </si>
  <si>
    <t>4. Dobit ili gubitak s osnove učinkovite zaštite neto ulaganja u inozemstvu</t>
  </si>
  <si>
    <t>5. Udio u ostaloj sveobuhvatnoj dobiti/gubitku društava povezanih
     sudjelujućim  interesom</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</si>
  <si>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</si>
  <si>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</si>
  <si>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</si>
  <si>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</si>
  <si>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</si>
  <si>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</si>
  <si>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</si>
  <si>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</si>
  <si>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</si>
  <si>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</si>
  <si>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VI. SVEOBUHVATNA DOBIT ILI GUBITAK RAZDOBLJA </t>
    </r>
    <r>
      <rPr>
        <sz val="9"/>
        <rFont val="Arial"/>
        <family val="2"/>
        <charset val="238"/>
      </rPr>
      <t>(AOP 078+097)</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</si>
  <si>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</si>
  <si>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</si>
  <si>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</si>
  <si>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</si>
  <si>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</si>
  <si>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</si>
  <si>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</si>
  <si>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</si>
  <si>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</si>
  <si>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</si>
  <si>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</si>
  <si>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</si>
  <si>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</si>
  <si>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</si>
  <si>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</si>
  <si>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</si>
  <si>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</si>
  <si>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 xml:space="preserve">  5. Ostali novčani primici od poslovnih aktivnosti</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</si>
  <si>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</si>
  <si>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</si>
  <si>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</si>
  <si>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</si>
  <si>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</si>
  <si>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</si>
  <si>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3. Novčani izdaci s osnove danih zajmova i štednih uloga</t>
  </si>
  <si>
    <t xml:space="preserve">  I. Ukupno novčani primici od poslovnih aktivnosti (AOP 001 do 005)</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</si>
  <si>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</si>
  <si>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</si>
  <si>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B) NETO NOVČANI TOKOVI OD INVESTICIJSKIH AKTIVNOSTI </t>
    </r>
    <r>
      <rPr>
        <sz val="9"/>
        <color indexed="18"/>
        <rFont val="Arial"/>
        <family val="2"/>
        <charset val="238"/>
      </rPr>
      <t>(AOP 021 + 027)</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</si>
  <si>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</si>
  <si>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</si>
  <si>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</si>
  <si>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</si>
  <si>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</si>
  <si>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Manjinski (nekontrolirajući)
 interes</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</si>
  <si>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</si>
  <si>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</si>
  <si>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</si>
  <si>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</si>
  <si>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</si>
  <si>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</si>
  <si>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</si>
  <si>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</si>
  <si>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</si>
  <si>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10. Isplata udjela u dobiti/dividende</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</si>
  <si>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</si>
  <si>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</si>
  <si>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</si>
  <si>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</si>
  <si>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</si>
  <si>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</si>
  <si>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</si>
  <si>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</si>
  <si>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</si>
  <si>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</si>
  <si>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</si>
  <si>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</si>
  <si>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r>
      <t xml:space="preserve">III. Ukupno novčani primici od investicijskih aktivnosti </t>
    </r>
    <r>
      <rPr>
        <sz val="9"/>
        <rFont val="Arial"/>
        <family val="2"/>
        <charset val="238"/>
      </rPr>
      <t>(AOP 015 do 020)</t>
    </r>
  </si>
  <si>
    <r>
      <t xml:space="preserve">IV. Ukupno novčani izdaci od investicijskih aktivnosti </t>
    </r>
    <r>
      <rPr>
        <sz val="9"/>
        <rFont val="Arial"/>
        <family val="2"/>
        <charset val="238"/>
      </rPr>
      <t>(AOP 022 do 026)</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</si>
  <si>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</si>
  <si>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</si>
  <si>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t xml:space="preserve">II. OSTALA SVEOBUHVATNA DOBIT/GUBITAK PRIJE POREZA (AOP 80 +  87)   </t>
  </si>
  <si>
    <t>IV. Stavke koje je moguće reklasificirati u dobit ili gubitak (AOP 088 do 095)</t>
  </si>
  <si>
    <r>
      <t xml:space="preserve">VII. SVEOBUHVATNA DOBIT ILI GUBITAK RAZDOBLJA </t>
    </r>
    <r>
      <rPr>
        <sz val="9"/>
        <color indexed="18"/>
        <rFont val="Arial"/>
        <family val="2"/>
        <charset val="238"/>
      </rPr>
      <t>(AOP 100+101)</t>
    </r>
  </si>
  <si>
    <r>
      <t xml:space="preserve">V. NETO OSTALA SVEOBUHVATNA DOBIT ILI GUBITAK </t>
    </r>
    <r>
      <rPr>
        <sz val="9"/>
        <rFont val="Arial"/>
        <family val="2"/>
        <charset val="238"/>
      </rPr>
      <t>(AOP 080+087 - 086 - 096)</t>
    </r>
  </si>
  <si>
    <t xml:space="preserve">    2. Materijalni troškovi (AOP 010 do 011)</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</si>
  <si>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</si>
  <si>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</si>
  <si>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</si>
  <si>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</si>
  <si>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</si>
  <si>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</si>
  <si>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V. REZERVE FER VRIJEDNOSTI I OSTALO (AOP 078 do 082)</t>
  </si>
  <si>
    <t>u eurima</t>
  </si>
  <si>
    <t>3474771</t>
  </si>
  <si>
    <t>HR</t>
  </si>
  <si>
    <t>40020883</t>
  </si>
  <si>
    <t>36201212847</t>
  </si>
  <si>
    <t>529900DUWS1DGNEK4C68</t>
  </si>
  <si>
    <t>30577</t>
  </si>
  <si>
    <t>Valamar Riviera d.d.</t>
  </si>
  <si>
    <t>Poreč</t>
  </si>
  <si>
    <t>Stancija Kaligari 1</t>
  </si>
  <si>
    <t>uprava@riviera.hr</t>
  </si>
  <si>
    <t>www.valamar-riviera.com</t>
  </si>
  <si>
    <t xml:space="preserve">Magične stijene d.o.o. </t>
  </si>
  <si>
    <t>oo</t>
  </si>
  <si>
    <t>Imperial Riviera d.d.</t>
  </si>
  <si>
    <t>Dubrovnik</t>
  </si>
  <si>
    <t>Rab</t>
  </si>
  <si>
    <t>Sopta Anka</t>
  </si>
  <si>
    <t>052 408 188</t>
  </si>
  <si>
    <t>anka.sopta@riviera.hr</t>
  </si>
  <si>
    <t>Ernst &amp; Young d.o.o., UHY Rudan d.o.o.</t>
  </si>
  <si>
    <t>Berislav Horvat, Vedrana Miletić</t>
  </si>
  <si>
    <t xml:space="preserve">stanje na dan 31.12.2023. </t>
  </si>
  <si>
    <t>Obveznik:Valamar Riviera d.d.</t>
  </si>
  <si>
    <t>u razdoblju 1.1.2023. do 31.12.2023.</t>
  </si>
  <si>
    <t>Informacije o osnovi za sastavljanje financijskih izvještaja i određenim računovodstvenim politikama dostupne su u objavljenom PDF dokumentu „Godišnje izvješće 2023.“ koji je istovremeno s ovim dokumentom objavljen na internetskim stranicama HANFA-e, Zagrebačke burze i Izdavatelja.</t>
  </si>
  <si>
    <t>Obveznik: Valamar Riviera d.d.</t>
  </si>
  <si>
    <t xml:space="preserve">Bugenvilia d.o.o. </t>
  </si>
  <si>
    <t>GFI-POD stavka "Materijalna imovina" (AOP 010; EUR 662.330 tis.) je u Revidiranom izvještaju iskazana u stavkama "Nekretnine, postrojenja i oprema" (EUR 658.450 tis.), "Ulaganja u nekretnine" (EUR 348 tis.) te "Imovina s pravom korištenja" (EUR 3.532 tis.).</t>
  </si>
  <si>
    <t>GFI-POD stavka "Financijska imovina" (AOP 053; EUR 25.642 tis.) je u Revidiranom izvještaju iskazana u stavci "Krediti i depoziti" - kratkoročni dio (EUR 24.036 tis.) te u kratkoročnom dijelu "Derivativni financijski instrumenti" (EUR 1.606 tis.).</t>
  </si>
  <si>
    <t>GFI-POD stavka "Novac u banci i blagajni" (AOP 063; EUR 55.185 tis.) je u Revidiranom izvještaju iskazana u stavci "Novac i novčani ekvivalenti" (EUR 55.185 tis.).</t>
  </si>
  <si>
    <t>GFI-POD stavka "Poslovni prihodi" (AOP 001; EUR 372.208 tis.) su u Revidiranom izvještaju iskazani u stavkama "Prihodi od prodaje" (EUR 365.719 tis.), "Ostali prihodi" (EUR 6.371 tis.), te "Ostali dobici/(gubici) - neto" (EUR 118 tis.).</t>
  </si>
  <si>
    <t>Rekapitulacija usporedbe GFI-POD bilance i konsolidirane bilance iz Revidiranih izvještaja za 2023. godinu</t>
  </si>
  <si>
    <t>Rekapitulacija usporedbe GFI-POD računa dobiti i gubitka te konsolidiranog izvještaja o sveobuhvatnoj dobiti iz Revidiranog izvještaja za 2023. godinu</t>
  </si>
  <si>
    <t>Rekapitulacija usporedbe GFI-POD novčanog toka te konsolidiranog izvještaja o novčanom toku iz Revidiranog izvještaja za 2023. godinu</t>
  </si>
  <si>
    <t>Rekapitulacija usporedbe GFI-POD Izvještaja o promjenama kapitala te konsolidiranog izvještaja o promjenama kapitala iz Revidiranog izvještaja za 2023. godinu</t>
  </si>
  <si>
    <t>GFI-POD stavka "Kapital i rezerve" (AOP 067; EUR 446.821 tis.) je u Revidiranom izvještaju iskazana u stavci "Dionička glavnica" (EUR 446.821 tis.).</t>
  </si>
  <si>
    <t>Detaljnije informacije o financijskim izvještajima dostupne su u objavljenom PDF dokumentu "Godišnje izvješće 2023." koji je istovremeno s ovim dokumentom objavljen na internetskim stranicama HANFA-e, Zagrebačke burze i Izdavatelja.</t>
  </si>
  <si>
    <t>Grupa Valamar Riviera u nastavku predstavlja usporedbe stavki GFI POD financijskih izvještaja i revidiranih Bilješki za 2023. godinu.</t>
  </si>
  <si>
    <t>GFI-POD stavka "Poslovni rashodi" (AOP 007; EUR 329.806 tis.) su u Revidiranom izvještaju iskazani u stavkama "Nabavna vrijednost materijala i usluga" (EUR 118.248 tis.), "Troškovi zaposlenih" (EUR 128.621 tis.), "Amortizacija" (EUR 65.778 tis.) te "Ostali poslovni rashodi" (EUR 17.159 tis.)</t>
  </si>
  <si>
    <t xml:space="preserve">GFI-POD stavka "Materijalni troškovi" (AOP 009; EUR 118.248 tis.) je u Revidiranom izvještaju iskazana u stavci "Nabavna vrijednost materijala i usluga" (EUR 118.248 tis.). </t>
  </si>
  <si>
    <t>GFI-POD stavke "Ostali troškovi" (AOP 018; EUR 36.169 tis.) i "Ostali poslovni rashodi" (AOP 029; EUR 3.441 tis.) su u Revidiranom izvještaju iskazane u dijelu stavke "Ostali poslovni rashodi" (EUR 16.860 tis.). Ostatak od EUR 22.750 tis. je prethodno objašnjen pod troškovima osoblja.</t>
  </si>
  <si>
    <t>GFI-POD stavka "Neto novčani tokovi od financijskih aktivnosti" (AOP 046; EUR -81.153 tis.) je u Revidiranom izvještaju iskazana u stavci "Novčani tok od financijskih aktivnosti" u iznosu od EUR -89.496 tis. uvećanoj za stavku "Plaćena kamata" u iznosu EUR -8.343 tis.</t>
  </si>
  <si>
    <t>GFI-POD stavka "Rezerviranja" (AOP 090; EUR 8.330 tis.) je u Revidiranom izvještaju iskazana u dugoročnim obvezama u stavci "Rezerviranja" (EUR 8.330 tis.).</t>
  </si>
  <si>
    <t>GFI-POD stavka "Potraživanja" (AOP 046; EUR 6.201 tis.) i GFI-POD stavka "Plaćeni troškovi budućeg razdoblja i obračunati prihodi" (AOP 064; EUR 3.764 tis.) su u Revidiranom izvještaju iskazane u stavci "Kupci i ostala potraživanja" (EUR 9.965 tis.).</t>
  </si>
  <si>
    <t>GFI-POD stavka "Troškovi osoblja" (AOP 013; EUR 104.577 tis.) je u Revidiranom izvještaju iskazana u stavci "Troškovi zaposlenih" (EUR 128.621 tis.). Ostatak od EUR 24.044 tis. prikazan je na GFI-POD stavkama: "Ostali troškovi" (AOP 018; EUR 22.750 tis. i odnosi se najvećim dijelom na prijevoz i ostale naknade zaposlenicima te troškove studenata), i "Rezerviranja" (AOP 022; EUR 1.295 tis. i odnosi se na rezervacije za zaposlenike).</t>
  </si>
  <si>
    <t>GFI-POD stavka "Vrijednosna usklađenja" (AOP 019; EUR 37 tis.) je u Revidiranom izvještaju iskazana u dijelu stavke "Ostali poslovni rashodi" (EUR 37 tis.).</t>
  </si>
  <si>
    <t>GFI-POD stavka "Rezerviranja" (AOP 022; EUR 1.557 tis.) je u Revidiranom izvještaju iskazana u dijelu stavke "Ostali poslovni rashodi" (EUR 263 tis.) i u dijelu stavke "Troškovi zaposlenih" (EUR 1.294 tis.).</t>
  </si>
  <si>
    <t>GFI-POD stavka "Neto novčani tokovi od investicijskih aktivnosti" (AOP 034; EUR -66.249 tis.) je u Revidiranom izvještaju iskazana u stavci "Novčani tok od ulagačkih aktivnosti" u iznosu EUR -66.249 tis.</t>
  </si>
  <si>
    <t>GFI-POD stavka "Neto novčani tokovi od poslovnih aktivnosti" (AOP 020; EUR 113.287 tis.) je u Revidiranom izvještaju iskazana u stavkama "Novčani tok od poslovnih aktivnosti" u iznosu od EUR 121.630 tis. te stavci "Plaćena kamata" (Novčani tok od financijskih aktivnosti) u iznosu EUR -8.343 tis.</t>
  </si>
  <si>
    <t>GFI-POD stavka "Dugotrajna financijska imovina" (AOP 020; EUR 18.469 tis.) je u Revidiranom izvještaju iskazana u stavkama "Udjel u pridruženom subjektu" (EUR 16.250 tis.), "Financijska imovina" (EUR 158 tis.), dugoročni dio stavke Derivativni financijski instrumenti (675 tis. EUR) te dugoročni dio stavke "Krediti i depoziti" (1.386 tis. EUR).</t>
  </si>
  <si>
    <t xml:space="preserve">                   BILJEŠKE UZ FINANCIJSKE IZVJEŠTAJE - GFI
Naziv izdavatelja:  Valamar Riviera d.d.
OIB:    36201212847
Izvještajno razdoblje: 01.01.2023. do 31.12.2023.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(d) U bilješkama uz godišnje financijske izvještaje,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predujmova i odobrenih kredita članovima administrativnih, upravljačkih i nadzornih tijela, s naznakama kamatnih stopa, glavnih uvjeta i svih otplaćenih, otpisanih ili ukinutih iznosa, kao i obveza dogovorenih u njihovu korist preko bilo kakvih jamstava, s naznakom ukupnog iznosa za svaku kategoriju
5. iznos i prirodu pojedinih stavki prihoda ili rashoda izuzetne veličine ili pojave
6. iznose koje poduzetnik duguje i koji dospijevaju nakon više od pet godina, kao i ukupna dugovanja poduzetnika pokrivena vrijednim osiguranjem koje je dao poduzetnik, uz naznaku vrste i oblika osiguranja
7. prosječan broj zaposlenih tijekom poslovne godine
8.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9. iznos plaća i naknada odobrenih za tu poslovnu godinu članovima administrativnih, upravljačkih i nadzornih tijela zbog njihovih odgovornosti i sve obveze koje proizlaze ili koje su dogovorene u vezi s umirovljenjima za bivše članove tih tijela uz naznaku ukupnog iznosa za svaku kategoriju tijela
10. prosječan broj zaposlenika tijekom poslovne godine, raščlanjen po kategorijama, i ako to nije odvojeno objavljeno u računu dobiti i gubitka, troškovi osoblja koji se odnose na tu poslovnu godinu, raščlanjeni između neto plaća i nadnica, troškova poreza i doprinosa iz plaća, doprinosa na plaće te ostalih troškova plaća koji ne uključuju naknade troškova.
11. ako su u bilanci priznata rezerviranja za odgođeni porez, stanja odgođenog poreza na kraju poslovne godine i kretanja tih stanja tijekom poslovne godine
12.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13. broj i nominalnu vrijednost, ili ako ne postoji nominalna vrijednost, knjigovodstvenu vrijednost dionica ili udjela upisanih tijekom poslovne godine u okviru odobrenog kapitala
14. u slučaju kada postoji više rodova dionica, broj i nominalnu vrijednost, ili ako ne postoji nominalna vrijednost, knjigovodstvenu vrijednost svakog roda
15. postojanje bilo kakvih potvrda o sudjelovanju, konvertibilnih zadužnica, jamstava, opcija ili sličnih vrijednosnica ili prava, s naznakom njihovog broja i prava koja daju
16. naziv, sjedište te pravni oblik svakog poduzetnika u kojemu poduzetnik ima neograničenu odgovornost
17. naziv i sjedište poduzetnika koji sastavlja godišnji konsolidirani financijski izvještaj najveće grupe poduzetnika u kojoj poduzetnik sudjeluje kao kontrolirani član grupe
18. naziv i sjedište poduzetnika koji sastavlja godišnji konsolidirani financijski izvještaj najmanje grupe poduzetnika u kojoj poduzetnik sudjeluje kao kontrolirani član i koji je također uključen u grupu poduzetnika iz točke 17.
19. mjesto na kojem je moguće dobiti primjerke godišnjih konsolidiranih financijskih izvještaja iz točaka 17. i 18., pod uvjetom da su dostupni
20. predloženu raspodjelu dobiti ili predloženo postupanje s gubitkom, ili, ako je to primjenjivo, raspodjelu dobiti ili postupanje s gubitkom
21.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22. prirodu i financijski učinak značajnih događaja koji su nastupili nakon datuma bilance i nisu odraženi u računu dobiti i gubitka ili bilanci
23. neto prihod raščlanjen po kategorijama aktivnosti i zemljopisnim tržištima, ako se te kategorije i tržišta znatno međusobno razlikuju, uzimajući u obzir način na koji je organizirana prodaja proizvoda i pružanje usluga.
24.  ukupan iznos naknada koji za određenu poslovnu godinu naplaćuje samostalni revizor ili revizorsko društvo za zakonski propisanu reviziju godišnjih financijskih izvještaja odnosno godišnjih konsolidiranih financijskih izvještaja, ukupan iznos naknada za druge usluge provjere, ukupan iznos naknada za usluge poreznog savjetovanja, te ukupan iznos naknada za druge usluge savjetovanja osim revizorskih, ukupan iznos izdataka za istraživanje i razvoj koji su osnova za dodjelu državne potpore.
</t>
  </si>
  <si>
    <t>GFI-POD stavka "Kratkoročne Obveze" (AOP 109; EUR 84.649 tis.) i GFI-POD stavka "Odgođeno plaćanje troškova i prihod budućeg razdoblja" (AOP 124; EUR 21.703 tis.) su u Revidiranom izvještaju iskazane unutar kratkoročnog dijela stavke "Posudbe" (EUR 49.938 tis.), "Obveze za imovinu s pravom korištenja" (EUR 593 tis.) te "Dobavljači i ostale obveze" (EUR 47.088 tis.), "Obveze za porez iz dobiti" (EUR 2.877 tis.), "Rezerviranja" (EUR 5.855 tis.).</t>
  </si>
  <si>
    <t>GFI-POD stavka "Dugoročne Obveze" (AOP 097; EUR 264.708 tis.) je u Revidiranom izvještaju iskazana u dugoročnom dijelu stavke "Posudbe" (EUR 244.201 tis.), "Obveze za imovinu s pravom korištenja" (EUR 2.551 tis.), "Dobavljači i ostale obveze" (EUR 12.237 tis.) te "Odgođena porezna obveza" (EUR 5.719 tis.).</t>
  </si>
  <si>
    <t>Na 31.12.2022. godine stavka u bilanci Druga rezerviranja sadržavala je obvezu za koncesije na turističkom zemljištu utvrđenoj prema Zakona o turističkom i ostalom građevinskom zemljištu neprocijenjenom u postupku pretvorbe i privatizacije (ZOTZ) u iznosu od 7.958.831 eura, rezervacije za najam turističkog zemljišta od stupanja na snagu Zakona o neprocijenjenom građevinskom zemljištu (ZNGZ) u iznosu od 5.581.129 eura i druge rezervacije u iznosu od 95.280 eura. Donošenje dviju Uredbi u veljači 2024. godine kojima se je definirao jednični iznos najma turističkog zemljišta te tako utvrdio ukupan trošak najma dovelo je do ukidanja prethodno navedenih rezervacija. Obveza za koncesiju smanjena je uslijed smanjenja površina najma turističkog zemljišta (detaljnije objašnjeno u Godišnjem izvješću za 2023. godinu). Preostali iznos obveze za koncesiju u iznosu od 6.277.106 eura reklasificiran je iz stavke Druga rezerviranja (AOP 096) u stavku Ostale dugoročne obveze (AOP 107).</t>
  </si>
  <si>
    <t>GFI-POD stavka "Financijski prihodi" (AOP 030; EUR 3.125 tis.) je u Revidiranom izvještaju iskazana unutar stavke "Neto financijski rezultat" u dijelu financijskih prihoda (EUR 3.125 tis.).</t>
  </si>
  <si>
    <t>GFI-POD stavka "Financijski rashodi" (AOP 041; EUR 11.159 tis.) je u Revidiranom izvještaju iskazana unutar stavke "Neto financijski rezultat" u dijelu financijskih rashoda (EUR 11.159 tis.).</t>
  </si>
  <si>
    <t>GFI-POD stavka "Kapital i rezerve" (AOP 067; EUR 446.821 tis.) je u Revidiranom izvještaju iskazana u stavkama "Dionički kapital" (EUR 221.915 tis.), "Vlastite dionice" (EUR -13.743 tis.), "Kapitalne rezerve" (EUR 1.219 tis.), "Rezerve za fer vrijednost" (EUR 40 tis.), "Zakonske rezerve" (EUR 11.096 tis.), "Ostale rezerve" (EUR 22.123 tis.), "Zadržana dobit" (EUR 65.618 tis.) te "Nekontrolirajući interes" (EUR 138.553 tis.). Ostale se rezerve u Revidiranom izvještaju sastoje od rezervi za trezorske dionice u iznosu EUR 18.158 tis., ostale rezerve u iznosu EUR 391 tis. kao rezultat priznanja troška plaća za plaćanja temeljem dionica namirom u glavničkim instrumentima, a preostali iznos čine učinci konsolidacije. Zadržana dobit iz Revidiranog izvještaja proizlazi samo iz redovnog rezultata poslovanja.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</si>
</sst>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00"/>
    <numFmt numFmtId="166" formatCode="_-* #,##0_-;\-* #,##0_-;_-* &quot;-&quot;??_-;_-@_-"/>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sz val="10"/>
      <color rgb="FFFF0000"/>
      <name val="Arial"/>
      <family val="2"/>
      <charset val="238"/>
    </font>
    <font>
      <sz val="10"/>
      <name val="Arial"/>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hair">
        <color indexed="64"/>
      </right>
      <top style="thin">
        <color theme="0" tint="-0.34998626667073579"/>
      </top>
      <bottom style="thin">
        <color theme="0" tint="-0.34998626667073579"/>
      </bottom>
      <diagonal/>
    </border>
    <border>
      <left/>
      <right style="hair">
        <color indexed="64"/>
      </right>
      <top/>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2" fillId="0" borderId="0"/>
    <xf numFmtId="0" fontId="1" fillId="0" borderId="0"/>
    <xf numFmtId="43" fontId="40" fillId="0" borderId="0" applyFont="0" applyFill="0" applyBorder="0" applyAlignment="0" applyProtection="0"/>
  </cellStyleXfs>
  <cellXfs count="273">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8" fillId="0" borderId="23" xfId="0" applyNumberFormat="1" applyFont="1" applyFill="1" applyBorder="1" applyAlignment="1" applyProtection="1">
      <alignment horizontal="center" vertical="center"/>
    </xf>
    <xf numFmtId="165" fontId="18" fillId="9" borderId="23" xfId="0" applyNumberFormat="1" applyFont="1" applyFill="1" applyBorder="1" applyAlignment="1" applyProtection="1">
      <alignment horizontal="center" vertical="center"/>
    </xf>
    <xf numFmtId="165" fontId="18" fillId="9" borderId="24" xfId="0" applyNumberFormat="1" applyFont="1" applyFill="1" applyBorder="1" applyAlignment="1" applyProtection="1">
      <alignment horizontal="center" vertical="center"/>
    </xf>
    <xf numFmtId="0" fontId="11" fillId="0" borderId="0" xfId="3" applyProtection="1"/>
    <xf numFmtId="0" fontId="11" fillId="10" borderId="0" xfId="3" applyFill="1" applyProtection="1"/>
    <xf numFmtId="0" fontId="0" fillId="0" borderId="0" xfId="0" applyProtection="1"/>
    <xf numFmtId="0" fontId="4" fillId="3" borderId="15" xfId="0" applyFont="1" applyFill="1" applyBorder="1" applyAlignment="1" applyProtection="1">
      <alignment horizontal="center" vertical="center" wrapText="1"/>
    </xf>
    <xf numFmtId="0" fontId="18" fillId="3" borderId="14" xfId="0" applyFont="1" applyFill="1" applyBorder="1" applyAlignment="1" applyProtection="1">
      <alignment horizontal="center" vertical="center"/>
    </xf>
    <xf numFmtId="3" fontId="18" fillId="3" borderId="14" xfId="0" applyNumberFormat="1" applyFont="1" applyFill="1" applyBorder="1" applyAlignment="1" applyProtection="1">
      <alignment horizontal="center" vertical="center" wrapText="1"/>
    </xf>
    <xf numFmtId="0" fontId="25" fillId="10" borderId="1" xfId="0" applyFont="1" applyFill="1" applyBorder="1"/>
    <xf numFmtId="0" fontId="0" fillId="10" borderId="18" xfId="0" applyFill="1" applyBorder="1"/>
    <xf numFmtId="0" fontId="5" fillId="10" borderId="28" xfId="0" applyFont="1" applyFill="1" applyBorder="1" applyAlignment="1">
      <alignment vertical="center"/>
    </xf>
    <xf numFmtId="0" fontId="0" fillId="10" borderId="27" xfId="0" applyFill="1" applyBorder="1"/>
    <xf numFmtId="0" fontId="28" fillId="10" borderId="26" xfId="0" applyFont="1" applyFill="1" applyBorder="1"/>
    <xf numFmtId="0" fontId="28" fillId="10" borderId="27" xfId="0" applyFont="1" applyFill="1" applyBorder="1" applyAlignment="1">
      <alignment wrapText="1"/>
    </xf>
    <xf numFmtId="0" fontId="28" fillId="10" borderId="27"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8" fillId="10" borderId="26" xfId="0" applyFont="1" applyFill="1" applyBorder="1" applyAlignment="1">
      <alignment vertical="top"/>
    </xf>
    <xf numFmtId="0" fontId="5" fillId="10" borderId="27"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1" fillId="0" borderId="0" xfId="3" applyNumberFormat="1" applyProtection="1"/>
    <xf numFmtId="3" fontId="18" fillId="3" borderId="16" xfId="0" applyNumberFormat="1" applyFont="1" applyFill="1" applyBorder="1" applyAlignment="1" applyProtection="1">
      <alignment horizontal="center" vertical="center" wrapText="1"/>
    </xf>
    <xf numFmtId="3" fontId="18" fillId="3" borderId="15" xfId="0" applyNumberFormat="1" applyFont="1" applyFill="1" applyBorder="1" applyAlignment="1" applyProtection="1">
      <alignment horizontal="center" vertical="center" wrapText="1"/>
    </xf>
    <xf numFmtId="3" fontId="0" fillId="0" borderId="0" xfId="0" applyNumberFormat="1" applyProtection="1"/>
    <xf numFmtId="0" fontId="4" fillId="11" borderId="29" xfId="0" applyFont="1" applyFill="1" applyBorder="1" applyAlignment="1" applyProtection="1">
      <alignment horizontal="center" vertical="center"/>
      <protection locked="0"/>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0"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23" xfId="0" applyNumberFormat="1" applyFont="1" applyFill="1" applyBorder="1" applyAlignment="1" applyProtection="1">
      <alignment vertical="center" shrinkToFit="1"/>
      <protection locked="0"/>
    </xf>
    <xf numFmtId="3" fontId="23" fillId="0" borderId="23" xfId="0" applyNumberFormat="1" applyFont="1" applyFill="1" applyBorder="1" applyAlignment="1" applyProtection="1">
      <alignment vertical="center" shrinkToFit="1"/>
    </xf>
    <xf numFmtId="3" fontId="23" fillId="9" borderId="23" xfId="0" applyNumberFormat="1" applyFont="1" applyFill="1" applyBorder="1" applyAlignment="1" applyProtection="1">
      <alignment vertical="center" shrinkToFit="1"/>
    </xf>
    <xf numFmtId="3" fontId="23" fillId="9" borderId="24" xfId="0" applyNumberFormat="1" applyFont="1" applyFill="1" applyBorder="1" applyAlignment="1" applyProtection="1">
      <alignment vertical="center" shrinkToFit="1"/>
    </xf>
    <xf numFmtId="3" fontId="3" fillId="8" borderId="23" xfId="0" applyNumberFormat="1" applyFont="1" applyFill="1" applyBorder="1" applyAlignment="1" applyProtection="1">
      <alignment vertical="center" shrinkToFit="1"/>
    </xf>
    <xf numFmtId="0" fontId="28" fillId="10" borderId="0" xfId="0" applyFont="1" applyFill="1" applyBorder="1"/>
    <xf numFmtId="0" fontId="28" fillId="10" borderId="26" xfId="0" applyFont="1" applyFill="1" applyBorder="1" applyAlignment="1">
      <alignment wrapText="1"/>
    </xf>
    <xf numFmtId="0" fontId="28" fillId="10" borderId="0" xfId="0" applyFont="1" applyFill="1" applyBorder="1" applyAlignment="1">
      <alignment wrapText="1"/>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0" fontId="29" fillId="10" borderId="0" xfId="0" applyFont="1" applyFill="1" applyBorder="1" applyAlignment="1">
      <alignment vertical="center"/>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0" xfId="0" applyFont="1" applyFill="1" applyBorder="1" applyAlignment="1">
      <alignment horizontal="center" vertical="center"/>
    </xf>
    <xf numFmtId="0" fontId="29" fillId="10" borderId="27" xfId="0" applyFont="1" applyFill="1" applyBorder="1" applyAlignment="1">
      <alignment vertical="center"/>
    </xf>
    <xf numFmtId="0" fontId="28" fillId="10" borderId="0" xfId="0" applyFont="1" applyFill="1" applyBorder="1" applyAlignment="1">
      <alignment vertical="top" wrapText="1"/>
    </xf>
    <xf numFmtId="0" fontId="28" fillId="10" borderId="0" xfId="0" applyFont="1" applyFill="1" applyBorder="1" applyAlignment="1">
      <alignment vertical="top"/>
    </xf>
    <xf numFmtId="0" fontId="5" fillId="10" borderId="0" xfId="0" applyFont="1" applyFill="1" applyBorder="1" applyAlignment="1">
      <alignment horizontal="right" vertical="center" wrapText="1"/>
    </xf>
    <xf numFmtId="0" fontId="30"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31" fillId="10" borderId="0" xfId="0" applyFont="1" applyFill="1" applyBorder="1" applyAlignment="1"/>
    <xf numFmtId="0" fontId="32" fillId="10" borderId="0" xfId="0" applyFont="1" applyFill="1" applyBorder="1" applyAlignment="1">
      <alignment vertical="center"/>
    </xf>
    <xf numFmtId="0" fontId="33" fillId="10" borderId="27" xfId="0" applyFont="1" applyFill="1" applyBorder="1" applyAlignment="1">
      <alignment vertical="center"/>
    </xf>
    <xf numFmtId="0" fontId="35" fillId="10" borderId="0" xfId="0" applyFont="1" applyFill="1" applyBorder="1" applyAlignment="1">
      <alignment vertical="center"/>
    </xf>
    <xf numFmtId="0" fontId="36" fillId="10" borderId="0" xfId="0" applyFont="1" applyFill="1" applyBorder="1" applyAlignment="1">
      <alignment vertical="center"/>
    </xf>
    <xf numFmtId="0" fontId="34" fillId="10" borderId="27" xfId="0" applyFont="1" applyFill="1" applyBorder="1" applyAlignment="1">
      <alignment vertical="center"/>
    </xf>
    <xf numFmtId="0" fontId="31" fillId="10" borderId="27" xfId="0" applyFont="1" applyFill="1" applyBorder="1"/>
    <xf numFmtId="49" fontId="4" fillId="11" borderId="29" xfId="0" applyNumberFormat="1" applyFont="1" applyFill="1" applyBorder="1" applyAlignment="1" applyProtection="1">
      <alignment horizontal="center" vertical="center"/>
      <protection locked="0"/>
    </xf>
    <xf numFmtId="1" fontId="4" fillId="11" borderId="29" xfId="0" applyNumberFormat="1" applyFont="1" applyFill="1" applyBorder="1" applyAlignment="1" applyProtection="1">
      <alignment horizontal="center" vertical="center"/>
      <protection locked="0"/>
    </xf>
    <xf numFmtId="0" fontId="28" fillId="10" borderId="0" xfId="0" applyFont="1" applyFill="1" applyBorder="1" applyAlignment="1">
      <alignment vertical="top"/>
    </xf>
    <xf numFmtId="0" fontId="28" fillId="10" borderId="0" xfId="0" applyFont="1" applyFill="1" applyBorder="1"/>
    <xf numFmtId="0" fontId="28" fillId="10" borderId="0" xfId="0" applyFont="1" applyFill="1" applyBorder="1" applyAlignment="1">
      <alignment vertical="top" wrapText="1"/>
    </xf>
    <xf numFmtId="0" fontId="28" fillId="10" borderId="0" xfId="0" applyFont="1" applyFill="1" applyBorder="1" applyAlignment="1">
      <alignment wrapText="1"/>
    </xf>
    <xf numFmtId="164" fontId="4" fillId="0" borderId="30"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horizontal="right" vertical="center" shrinkToFit="1"/>
      <protection locked="0"/>
    </xf>
    <xf numFmtId="164" fontId="4" fillId="9" borderId="30" xfId="0" applyNumberFormat="1"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xf>
    <xf numFmtId="3" fontId="3" fillId="0" borderId="30" xfId="0" applyNumberFormat="1" applyFont="1" applyFill="1" applyBorder="1" applyAlignment="1" applyProtection="1">
      <alignment vertical="center"/>
      <protection locked="0"/>
    </xf>
    <xf numFmtId="3" fontId="3" fillId="0" borderId="30" xfId="0" applyNumberFormat="1" applyFont="1" applyFill="1" applyBorder="1" applyAlignment="1" applyProtection="1">
      <alignment vertical="center"/>
      <protection locked="0" hidden="1"/>
    </xf>
    <xf numFmtId="0" fontId="4" fillId="3" borderId="30" xfId="3" applyFont="1" applyFill="1" applyBorder="1" applyAlignment="1" applyProtection="1">
      <alignment horizontal="center" vertical="center" wrapText="1"/>
    </xf>
    <xf numFmtId="3" fontId="18" fillId="3" borderId="30" xfId="3" applyNumberFormat="1" applyFont="1" applyFill="1" applyBorder="1" applyAlignment="1" applyProtection="1">
      <alignment horizontal="center" vertical="center" wrapText="1"/>
    </xf>
    <xf numFmtId="0" fontId="18" fillId="3" borderId="30" xfId="3" applyFont="1" applyFill="1" applyBorder="1" applyAlignment="1" applyProtection="1">
      <alignment horizontal="center" vertical="center"/>
    </xf>
    <xf numFmtId="3" fontId="17" fillId="9" borderId="30" xfId="0" applyNumberFormat="1" applyFont="1" applyFill="1" applyBorder="1" applyAlignment="1" applyProtection="1">
      <alignment horizontal="right" vertical="center" shrinkToFit="1"/>
      <protection locked="0"/>
    </xf>
    <xf numFmtId="164" fontId="4" fillId="10" borderId="30" xfId="0" applyNumberFormat="1" applyFont="1" applyFill="1" applyBorder="1" applyAlignment="1" applyProtection="1">
      <alignment horizontal="center" vertical="center"/>
    </xf>
    <xf numFmtId="3" fontId="17" fillId="9" borderId="30" xfId="0" applyNumberFormat="1" applyFont="1" applyFill="1" applyBorder="1" applyAlignment="1" applyProtection="1">
      <alignment vertical="center"/>
    </xf>
    <xf numFmtId="3" fontId="5" fillId="0" borderId="30" xfId="0" applyNumberFormat="1" applyFont="1" applyFill="1" applyBorder="1" applyAlignment="1" applyProtection="1">
      <alignment vertical="center"/>
      <protection locked="0"/>
    </xf>
    <xf numFmtId="4" fontId="18" fillId="3" borderId="30" xfId="3" applyNumberFormat="1" applyFont="1" applyFill="1" applyBorder="1" applyAlignment="1" applyProtection="1">
      <alignment horizontal="center" vertical="center" wrapText="1"/>
    </xf>
    <xf numFmtId="3" fontId="5" fillId="0" borderId="30" xfId="0" applyNumberFormat="1" applyFont="1" applyFill="1" applyBorder="1" applyAlignment="1" applyProtection="1">
      <alignment horizontal="right" vertical="center"/>
      <protection locked="0"/>
    </xf>
    <xf numFmtId="3" fontId="17" fillId="9" borderId="30" xfId="0" applyNumberFormat="1" applyFont="1" applyFill="1" applyBorder="1" applyAlignment="1" applyProtection="1">
      <alignment horizontal="right" vertical="center"/>
    </xf>
    <xf numFmtId="3" fontId="5" fillId="9" borderId="30" xfId="0" applyNumberFormat="1" applyFont="1" applyFill="1" applyBorder="1" applyAlignment="1" applyProtection="1">
      <alignment vertical="center"/>
      <protection locked="0"/>
    </xf>
    <xf numFmtId="3" fontId="17" fillId="0" borderId="30" xfId="0" applyNumberFormat="1" applyFont="1" applyFill="1" applyBorder="1" applyAlignment="1" applyProtection="1">
      <alignment vertical="center"/>
    </xf>
    <xf numFmtId="3" fontId="38" fillId="3" borderId="20" xfId="0" applyNumberFormat="1" applyFont="1" applyFill="1" applyBorder="1" applyAlignment="1" applyProtection="1">
      <alignment horizontal="center" vertical="center" wrapText="1"/>
    </xf>
    <xf numFmtId="3" fontId="5" fillId="0" borderId="30" xfId="0" applyNumberFormat="1" applyFont="1" applyFill="1" applyBorder="1" applyAlignment="1" applyProtection="1">
      <alignment horizontal="right" vertical="center" wrapText="1"/>
      <protection locked="0"/>
    </xf>
    <xf numFmtId="3" fontId="4" fillId="11" borderId="29" xfId="0" applyNumberFormat="1" applyFont="1" applyFill="1" applyBorder="1" applyAlignment="1" applyProtection="1">
      <alignment horizontal="center" vertical="center"/>
      <protection locked="0"/>
    </xf>
    <xf numFmtId="0" fontId="4" fillId="11" borderId="29" xfId="5" applyFont="1" applyFill="1" applyBorder="1" applyAlignment="1" applyProtection="1">
      <alignment horizontal="center" vertical="center"/>
      <protection locked="0"/>
    </xf>
    <xf numFmtId="0" fontId="2" fillId="0" borderId="0" xfId="0" applyFont="1"/>
    <xf numFmtId="0" fontId="2" fillId="0" borderId="0" xfId="0" applyFont="1" applyAlignment="1">
      <alignment wrapText="1"/>
    </xf>
    <xf numFmtId="0" fontId="39" fillId="0" borderId="0" xfId="0" applyFont="1"/>
    <xf numFmtId="3" fontId="2" fillId="0" borderId="0" xfId="0" applyNumberFormat="1" applyFont="1"/>
    <xf numFmtId="0" fontId="39" fillId="0" borderId="0" xfId="0" applyFont="1" applyAlignment="1">
      <alignment horizontal="left"/>
    </xf>
    <xf numFmtId="0" fontId="2" fillId="0" borderId="0" xfId="0" applyFont="1" applyFill="1" applyAlignment="1">
      <alignment horizontal="left" vertical="top" wrapText="1"/>
    </xf>
    <xf numFmtId="0" fontId="2" fillId="0" borderId="32" xfId="0" applyFont="1" applyBorder="1"/>
    <xf numFmtId="4" fontId="2" fillId="0" borderId="0" xfId="0" applyNumberFormat="1" applyFont="1"/>
    <xf numFmtId="0" fontId="2" fillId="0" borderId="0" xfId="0" applyFont="1" applyAlignment="1">
      <alignment horizontal="left" vertical="top"/>
    </xf>
    <xf numFmtId="166" fontId="2" fillId="0" borderId="0" xfId="6" applyNumberFormat="1" applyFont="1"/>
    <xf numFmtId="0" fontId="2" fillId="10" borderId="31" xfId="0" applyFont="1" applyFill="1" applyBorder="1" applyAlignment="1">
      <alignment horizontal="left" vertical="center" wrapText="1"/>
    </xf>
    <xf numFmtId="0" fontId="6" fillId="0" borderId="0" xfId="0" applyFont="1"/>
    <xf numFmtId="0" fontId="28" fillId="10" borderId="0" xfId="0" applyFont="1" applyFill="1" applyBorder="1"/>
    <xf numFmtId="0" fontId="5" fillId="10" borderId="26"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28" fillId="11" borderId="3" xfId="0" applyFont="1" applyFill="1" applyBorder="1" applyAlignment="1" applyProtection="1">
      <alignment vertical="center"/>
      <protection locked="0"/>
    </xf>
    <xf numFmtId="0" fontId="28" fillId="11" borderId="2" xfId="0" applyFont="1" applyFill="1" applyBorder="1" applyAlignment="1" applyProtection="1">
      <alignment vertical="center"/>
      <protection locked="0"/>
    </xf>
    <xf numFmtId="0" fontId="28" fillId="11" borderId="4" xfId="0" applyFont="1" applyFill="1" applyBorder="1" applyAlignment="1" applyProtection="1">
      <alignment vertical="center"/>
      <protection locked="0"/>
    </xf>
    <xf numFmtId="0" fontId="5" fillId="10" borderId="1"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5" fillId="10" borderId="0" xfId="0" applyFont="1" applyFill="1" applyBorder="1" applyAlignment="1">
      <alignment vertical="center"/>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0" xfId="0" applyFont="1" applyFill="1" applyBorder="1" applyAlignment="1">
      <alignment horizontal="center" vertical="center"/>
    </xf>
    <xf numFmtId="0" fontId="5" fillId="10" borderId="27" xfId="0" applyFont="1" applyFill="1" applyBorder="1" applyAlignment="1">
      <alignment horizontal="center" vertical="center"/>
    </xf>
    <xf numFmtId="0" fontId="24" fillId="10" borderId="17" xfId="0" applyFont="1" applyFill="1" applyBorder="1" applyAlignment="1">
      <alignment vertical="center"/>
    </xf>
    <xf numFmtId="0" fontId="24" fillId="10" borderId="1" xfId="0" applyFont="1" applyFill="1" applyBorder="1" applyAlignment="1">
      <alignment vertical="center"/>
    </xf>
    <xf numFmtId="0" fontId="27" fillId="10" borderId="26" xfId="0" applyFont="1" applyFill="1" applyBorder="1" applyAlignment="1">
      <alignment horizontal="center" vertical="center"/>
    </xf>
    <xf numFmtId="0" fontId="27" fillId="10" borderId="0" xfId="0" applyFont="1" applyFill="1" applyBorder="1" applyAlignment="1">
      <alignment horizontal="center" vertical="center"/>
    </xf>
    <xf numFmtId="0" fontId="27" fillId="10" borderId="27" xfId="0" applyFont="1" applyFill="1" applyBorder="1" applyAlignment="1">
      <alignment horizontal="center" vertical="center"/>
    </xf>
    <xf numFmtId="0" fontId="4" fillId="10" borderId="26"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2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28" fillId="10" borderId="0" xfId="0" applyFont="1" applyFill="1" applyBorder="1" applyAlignment="1">
      <alignment wrapText="1"/>
    </xf>
    <xf numFmtId="0" fontId="28" fillId="10" borderId="0" xfId="0" applyFont="1" applyFill="1" applyBorder="1" applyAlignment="1">
      <alignment vertical="center" wrapText="1"/>
    </xf>
    <xf numFmtId="0" fontId="26" fillId="10" borderId="26" xfId="0" applyFont="1" applyFill="1" applyBorder="1" applyAlignment="1">
      <alignment horizontal="center" vertical="center" wrapText="1"/>
    </xf>
    <xf numFmtId="0" fontId="26" fillId="10" borderId="0" xfId="0" applyFont="1" applyFill="1" applyBorder="1" applyAlignment="1">
      <alignment horizontal="center" vertical="center" wrapText="1"/>
    </xf>
    <xf numFmtId="0" fontId="5" fillId="10" borderId="26" xfId="0" applyFont="1" applyFill="1" applyBorder="1" applyAlignment="1">
      <alignment horizontal="right" vertical="center"/>
    </xf>
    <xf numFmtId="0" fontId="5" fillId="10" borderId="0" xfId="0" applyFont="1" applyFill="1" applyBorder="1" applyAlignment="1">
      <alignment horizontal="right" vertical="center"/>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3" fillId="10" borderId="0" xfId="0" applyFont="1" applyFill="1" applyBorder="1" applyAlignment="1">
      <alignment horizontal="right" vertical="center" wrapText="1"/>
    </xf>
    <xf numFmtId="0" fontId="3" fillId="10" borderId="27" xfId="0" applyFont="1" applyFill="1" applyBorder="1" applyAlignment="1">
      <alignment horizontal="right" vertical="center" wrapText="1"/>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29" fillId="10" borderId="26" xfId="0" applyFont="1" applyFill="1" applyBorder="1" applyAlignment="1">
      <alignment vertical="center"/>
    </xf>
    <xf numFmtId="0" fontId="29" fillId="10" borderId="0" xfId="0" applyFont="1" applyFill="1" applyBorder="1" applyAlignment="1">
      <alignment vertical="center"/>
    </xf>
    <xf numFmtId="0" fontId="28" fillId="10" borderId="26" xfId="0" applyFont="1" applyFill="1" applyBorder="1" applyAlignment="1">
      <alignment wrapText="1"/>
    </xf>
    <xf numFmtId="0" fontId="5" fillId="10" borderId="27" xfId="0" applyFont="1" applyFill="1" applyBorder="1" applyAlignment="1">
      <alignment horizontal="right" vertical="center" wrapText="1"/>
    </xf>
    <xf numFmtId="0" fontId="5" fillId="10" borderId="26"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27" xfId="0" applyFont="1" applyFill="1" applyBorder="1" applyAlignment="1">
      <alignment horizontal="center"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28" fillId="11" borderId="3" xfId="0" applyFont="1" applyFill="1" applyBorder="1" applyProtection="1">
      <protection locked="0"/>
    </xf>
    <xf numFmtId="0" fontId="28" fillId="11" borderId="2" xfId="0" applyFont="1" applyFill="1" applyBorder="1" applyProtection="1">
      <protection locked="0"/>
    </xf>
    <xf numFmtId="0" fontId="28" fillId="11" borderId="4" xfId="0" applyFont="1" applyFill="1" applyBorder="1" applyProtection="1">
      <protection locked="0"/>
    </xf>
    <xf numFmtId="0" fontId="28" fillId="10" borderId="0" xfId="0" applyFont="1" applyFill="1" applyBorder="1" applyAlignment="1">
      <alignment vertical="center"/>
    </xf>
    <xf numFmtId="0" fontId="28" fillId="10" borderId="27" xfId="0" applyFont="1" applyFill="1" applyBorder="1" applyAlignment="1">
      <alignment vertical="center"/>
    </xf>
    <xf numFmtId="0" fontId="5" fillId="10" borderId="26" xfId="0" applyFont="1" applyFill="1" applyBorder="1" applyAlignment="1">
      <alignment horizontal="center" vertical="center"/>
    </xf>
    <xf numFmtId="0" fontId="34" fillId="10" borderId="0" xfId="0" applyFont="1" applyFill="1" applyBorder="1" applyAlignment="1">
      <alignment vertical="center"/>
    </xf>
    <xf numFmtId="0" fontId="34" fillId="10" borderId="27" xfId="0" applyFont="1" applyFill="1" applyBorder="1" applyAlignment="1">
      <alignment vertical="center"/>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28" fillId="10" borderId="0" xfId="0" applyFont="1" applyFill="1" applyBorder="1" applyProtection="1">
      <protection locked="0"/>
    </xf>
    <xf numFmtId="0" fontId="28" fillId="10" borderId="0" xfId="0" applyFont="1" applyFill="1" applyBorder="1" applyAlignment="1">
      <alignment vertical="top"/>
    </xf>
    <xf numFmtId="0" fontId="28" fillId="10" borderId="0" xfId="0" applyFont="1" applyFill="1" applyBorder="1" applyAlignment="1">
      <alignment vertical="top" wrapText="1"/>
    </xf>
    <xf numFmtId="0" fontId="4" fillId="11" borderId="3" xfId="5" applyFont="1" applyFill="1" applyBorder="1" applyAlignment="1" applyProtection="1">
      <alignment horizontal="right" vertical="center"/>
      <protection locked="0"/>
    </xf>
    <xf numFmtId="0" fontId="4" fillId="11" borderId="2" xfId="5" applyFont="1" applyFill="1" applyBorder="1" applyAlignment="1" applyProtection="1">
      <alignment horizontal="right" vertical="center"/>
      <protection locked="0"/>
    </xf>
    <xf numFmtId="0" fontId="4" fillId="11" borderId="4" xfId="5" applyFont="1" applyFill="1" applyBorder="1" applyAlignment="1" applyProtection="1">
      <alignment horizontal="right" vertical="center"/>
      <protection locked="0"/>
    </xf>
    <xf numFmtId="0" fontId="5" fillId="10" borderId="26" xfId="0" applyFont="1" applyFill="1" applyBorder="1" applyAlignment="1">
      <alignment horizontal="left" vertical="center"/>
    </xf>
    <xf numFmtId="0" fontId="5" fillId="10" borderId="0" xfId="0" applyFont="1" applyFill="1" applyBorder="1" applyAlignment="1">
      <alignment horizontal="left" vertical="center"/>
    </xf>
    <xf numFmtId="0" fontId="5" fillId="0" borderId="30" xfId="0" applyFont="1" applyFill="1" applyBorder="1" applyAlignment="1" applyProtection="1">
      <alignment horizontal="left" vertical="center" wrapText="1"/>
    </xf>
    <xf numFmtId="0" fontId="15" fillId="0" borderId="30" xfId="0" applyFont="1" applyFill="1" applyBorder="1" applyAlignment="1" applyProtection="1">
      <alignment horizontal="left" vertical="center" wrapText="1"/>
    </xf>
    <xf numFmtId="0" fontId="15" fillId="9" borderId="30" xfId="0" applyFont="1" applyFill="1" applyBorder="1" applyAlignment="1" applyProtection="1">
      <alignment horizontal="left" vertical="center" wrapText="1"/>
    </xf>
    <xf numFmtId="0" fontId="17" fillId="0" borderId="30" xfId="0" applyFont="1" applyFill="1" applyBorder="1" applyAlignment="1" applyProtection="1">
      <alignment horizontal="left" vertical="center" wrapText="1"/>
    </xf>
    <xf numFmtId="0" fontId="37" fillId="9" borderId="30" xfId="0" applyFont="1" applyFill="1" applyBorder="1" applyAlignment="1" applyProtection="1">
      <alignment horizontal="left" vertical="center" wrapText="1"/>
    </xf>
    <xf numFmtId="0" fontId="17" fillId="9" borderId="30" xfId="0" applyFont="1" applyFill="1" applyBorder="1" applyAlignment="1" applyProtection="1">
      <alignment horizontal="left" vertical="center" wrapText="1"/>
    </xf>
    <xf numFmtId="0" fontId="12" fillId="4" borderId="30" xfId="0" applyFont="1" applyFill="1" applyBorder="1" applyAlignment="1" applyProtection="1">
      <alignment horizontal="left" vertical="center" wrapText="1"/>
    </xf>
    <xf numFmtId="0" fontId="14" fillId="4" borderId="30"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8"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17"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8"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4" fillId="9" borderId="30" xfId="0" applyFont="1" applyFill="1" applyBorder="1" applyAlignment="1" applyProtection="1">
      <alignment horizontal="left" vertical="center" wrapText="1"/>
    </xf>
    <xf numFmtId="0" fontId="12" fillId="4" borderId="30" xfId="0" applyFont="1" applyFill="1" applyBorder="1" applyAlignment="1" applyProtection="1">
      <alignment vertical="center" wrapText="1"/>
    </xf>
    <xf numFmtId="0" fontId="12" fillId="9" borderId="30" xfId="0" applyFont="1" applyFill="1" applyBorder="1" applyAlignment="1" applyProtection="1">
      <alignment horizontal="left" vertical="center" wrapText="1"/>
    </xf>
    <xf numFmtId="0" fontId="12" fillId="0" borderId="30" xfId="0" applyFont="1" applyFill="1" applyBorder="1" applyAlignment="1" applyProtection="1">
      <alignment horizontal="left" vertical="center" wrapText="1" indent="1"/>
    </xf>
    <xf numFmtId="0" fontId="4" fillId="4" borderId="30" xfId="0" applyFont="1" applyFill="1" applyBorder="1" applyAlignment="1" applyProtection="1">
      <alignment horizontal="left" vertical="center" wrapText="1"/>
    </xf>
    <xf numFmtId="0" fontId="4" fillId="4" borderId="30" xfId="0" applyFont="1" applyFill="1" applyBorder="1" applyAlignment="1" applyProtection="1">
      <alignment vertical="center" wrapText="1"/>
    </xf>
    <xf numFmtId="0" fontId="4" fillId="0" borderId="30" xfId="0" applyFont="1" applyFill="1" applyBorder="1" applyAlignment="1" applyProtection="1">
      <alignment horizontal="left" vertical="center" wrapText="1"/>
    </xf>
    <xf numFmtId="0" fontId="5" fillId="0" borderId="30" xfId="0" applyFont="1" applyFill="1" applyBorder="1" applyAlignment="1" applyProtection="1">
      <alignment horizontal="left" vertical="center" wrapText="1" indent="1"/>
    </xf>
    <xf numFmtId="0" fontId="5" fillId="10" borderId="30" xfId="0" applyFont="1" applyFill="1" applyBorder="1" applyAlignment="1" applyProtection="1">
      <alignment horizontal="left" vertical="center" wrapText="1" indent="1"/>
    </xf>
    <xf numFmtId="0" fontId="5" fillId="9" borderId="30" xfId="0" applyFont="1" applyFill="1" applyBorder="1" applyAlignment="1" applyProtection="1">
      <alignment horizontal="left" vertical="center" wrapText="1" indent="1"/>
    </xf>
    <xf numFmtId="0" fontId="21" fillId="0" borderId="30" xfId="0" applyFont="1" applyFill="1" applyBorder="1" applyAlignment="1" applyProtection="1">
      <alignment horizontal="left" vertical="center" wrapText="1"/>
    </xf>
    <xf numFmtId="0" fontId="5" fillId="9" borderId="30" xfId="0" applyFont="1" applyFill="1" applyBorder="1" applyAlignment="1" applyProtection="1">
      <alignment horizontal="left" vertical="center" wrapText="1"/>
    </xf>
    <xf numFmtId="0" fontId="4" fillId="9" borderId="30" xfId="0" applyFont="1" applyFill="1" applyBorder="1" applyAlignment="1" applyProtection="1">
      <alignment horizontal="left" vertical="center" wrapText="1" indent="1"/>
    </xf>
    <xf numFmtId="0" fontId="4" fillId="3" borderId="30"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18" fillId="3" borderId="30" xfId="3" applyFont="1" applyFill="1" applyBorder="1" applyAlignment="1" applyProtection="1">
      <alignment horizontal="center" vertical="center"/>
    </xf>
    <xf numFmtId="0" fontId="0" fillId="0" borderId="30" xfId="0"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2" fillId="7" borderId="30" xfId="0" applyFont="1" applyFill="1" applyBorder="1" applyAlignment="1" applyProtection="1">
      <alignment horizontal="left" vertical="center" shrinkToFit="1"/>
    </xf>
    <xf numFmtId="0" fontId="12" fillId="0" borderId="30" xfId="0" applyFont="1" applyFill="1" applyBorder="1" applyAlignment="1" applyProtection="1">
      <alignment horizontal="left" vertical="center" wrapText="1"/>
    </xf>
    <xf numFmtId="0" fontId="21" fillId="0" borderId="30" xfId="0" applyFont="1" applyFill="1" applyBorder="1" applyAlignment="1" applyProtection="1">
      <alignment horizontal="left" vertical="center" wrapText="1" indent="2"/>
    </xf>
    <xf numFmtId="0" fontId="0" fillId="0" borderId="0" xfId="0" applyAlignment="1" applyProtection="1">
      <alignment horizontal="center" wrapText="1"/>
    </xf>
    <xf numFmtId="0" fontId="18" fillId="2" borderId="5" xfId="4"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18" fillId="3" borderId="30" xfId="3" applyFont="1" applyFill="1" applyBorder="1" applyAlignment="1" applyProtection="1">
      <alignment horizontal="center" vertical="center" wrapText="1"/>
    </xf>
    <xf numFmtId="0" fontId="5" fillId="7" borderId="30" xfId="0" applyFont="1" applyFill="1" applyBorder="1" applyAlignment="1" applyProtection="1">
      <alignment horizontal="left" vertical="center" shrinkToFit="1"/>
    </xf>
    <xf numFmtId="0" fontId="18" fillId="2" borderId="5" xfId="3" applyFont="1" applyFill="1" applyBorder="1" applyAlignment="1" applyProtection="1">
      <alignment vertical="center" wrapText="1"/>
      <protection locked="0"/>
    </xf>
    <xf numFmtId="0" fontId="2" fillId="0" borderId="2" xfId="0" applyFont="1" applyBorder="1" applyAlignment="1" applyProtection="1">
      <alignment horizontal="right"/>
    </xf>
    <xf numFmtId="0" fontId="20" fillId="9" borderId="23" xfId="0" applyFont="1" applyFill="1" applyBorder="1" applyAlignment="1" applyProtection="1">
      <alignment horizontal="left" vertical="center" wrapText="1"/>
    </xf>
    <xf numFmtId="0" fontId="20" fillId="9" borderId="24" xfId="0" applyFont="1" applyFill="1" applyBorder="1" applyAlignment="1" applyProtection="1">
      <alignment horizontal="left" vertical="center" wrapText="1"/>
    </xf>
    <xf numFmtId="0" fontId="3" fillId="0" borderId="23" xfId="0" applyFont="1" applyBorder="1" applyAlignment="1" applyProtection="1">
      <alignment horizontal="left" vertical="center" wrapText="1"/>
    </xf>
    <xf numFmtId="0" fontId="18" fillId="9" borderId="24" xfId="0" applyFont="1" applyFill="1" applyBorder="1" applyAlignment="1" applyProtection="1">
      <alignment horizontal="left" vertical="center" wrapText="1"/>
    </xf>
    <xf numFmtId="0" fontId="20" fillId="6" borderId="25" xfId="0" applyFont="1" applyFill="1" applyBorder="1" applyAlignment="1" applyProtection="1">
      <alignment horizontal="left" vertical="center"/>
    </xf>
    <xf numFmtId="0" fontId="3" fillId="0" borderId="25" xfId="0" applyFont="1" applyBorder="1" applyAlignment="1" applyProtection="1">
      <alignment vertical="center"/>
    </xf>
    <xf numFmtId="0" fontId="3" fillId="0" borderId="25" xfId="0" applyFont="1" applyBorder="1" applyProtection="1"/>
    <xf numFmtId="0" fontId="18" fillId="0" borderId="23" xfId="0" applyFont="1" applyBorder="1" applyAlignment="1" applyProtection="1">
      <alignment horizontal="left" vertical="center" wrapText="1"/>
    </xf>
    <xf numFmtId="0" fontId="18" fillId="9" borderId="23" xfId="0" applyFont="1" applyFill="1" applyBorder="1" applyAlignment="1" applyProtection="1">
      <alignment horizontal="left" vertical="center" wrapText="1"/>
    </xf>
    <xf numFmtId="3" fontId="9" fillId="3" borderId="9" xfId="0" applyNumberFormat="1" applyFont="1" applyFill="1" applyBorder="1" applyAlignment="1" applyProtection="1">
      <alignment horizontal="center" vertical="center" wrapText="1"/>
    </xf>
    <xf numFmtId="3" fontId="3" fillId="0" borderId="20"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21"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20" fillId="6" borderId="22" xfId="0" applyFont="1" applyFill="1" applyBorder="1" applyAlignment="1" applyProtection="1">
      <alignment horizontal="left" vertical="center"/>
    </xf>
    <xf numFmtId="0" fontId="22" fillId="6" borderId="22" xfId="0" applyFont="1" applyFill="1" applyBorder="1" applyAlignment="1" applyProtection="1">
      <alignment vertical="center"/>
    </xf>
    <xf numFmtId="0" fontId="3" fillId="0" borderId="22"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20"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20"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7">
    <cellStyle name="Comma" xfId="6" builtinId="3"/>
    <cellStyle name="Hyperlink 2"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ExternalList___2">
        <xs:restriction base="xs:string">
          <xs:whiteSpace value="preserve" fixed="true"/>
          <xs:enumeration value="171">
            <xs:annotation>
              <xs:documentation>Inker d.d.</xs:documentation>
            </xs:annotation>
          </xs:enumeration>
          <xs:enumeration value="204">
            <xs:annotation>
              <xs:documentation>Kutjevo d.d.</xs:documentation>
            </xs:annotation>
          </xs:enumeration>
          <xs:enumeration value="218">
            <xs:annotation>
              <xs:documentation>Croatia - baterije d.d.</xs:documentation>
            </xs:annotation>
          </xs:enumeration>
          <xs:enumeration value="233">
            <xs:annotation>
              <xs:documentation>Ericsson Nikola Tesla d.d.</xs:documentation>
            </xs:annotation>
          </xs:enumeration>
          <xs:enumeration value="237">
            <xs:annotation>
              <xs:documentation>Exportdrvo d.d.</xs:documentation>
            </xs:annotation>
          </xs:enumeration>
          <xs:enumeration value="241">
            <xs:annotation>
              <xs:documentation>MGK - Pack d.d.</xs:documentation>
            </xs:annotation>
          </xs:enumeration>
          <xs:enumeration value="273">
            <xs:annotation>
              <xs:documentation>Hrvatski Telekom d.d.</xs:documentation>
            </xs:annotation>
          </xs:enumeration>
          <xs:enumeration value="284">
            <xs:annotation>
              <xs:documentation>Konzum d.d.</xs:documentation>
            </xs:annotation>
          </xs:enumeration>
          <xs:enumeration value="287">
            <xs:annotation>
              <xs:documentation>HP - Hrvatska pošta d.d.</xs:documentation>
            </xs:annotation>
          </xs:enumeration>
          <xs:enumeration value="294">
            <xs:annotation>
              <xs:documentation>Hrvatska elektroprivreda d.d.</xs:documentation>
            </xs:annotation>
          </xs:enumeration>
          <xs:enumeration value="306">
            <xs:annotation>
              <xs:documentation>Tankerska plovidba d.d.</xs:documentation>
            </xs:annotation>
          </xs:enumeration>
          <xs:enumeration value="325">
            <xs:annotation>
              <xs:documentation>Borik d.d.</xs:documentation>
            </xs:annotation>
          </xs:enumeration>
          <xs:enumeration value="330">
            <xs:annotation>
              <xs:documentation>Brodomerkur d.d.</xs:documentation>
            </xs:annotation>
          </xs:enumeration>
          <xs:enumeration value="336">
            <xs:annotation>
              <xs:documentation>Tehnomont d.d.</xs:documentation>
            </xs:annotation>
          </xs:enumeration>
          <xs:enumeration value="343">
            <xs:annotation>
              <xs:documentation>DS Smithh Belišće Croatia d.o.o.</xs:documentation>
            </xs:annotation>
          </xs:enumeration>
          <xs:enumeration value="360">
            <xs:annotation>
              <xs:documentation>Turisthotel d.d.</xs:documentation>
            </xs:annotation>
          </xs:enumeration>
          <xs:enumeration value="378">
            <xs:annotation>
              <xs:documentation>Lavčević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394">
            <xs:annotation>
              <xs:documentation>Atlas d.d.</xs:documentation>
            </xs:annotation>
          </xs:enumeration>
          <xs:enumeration value="409">
            <xs:annotation>
              <xs:documentation>Unijapapir d.d.</xs:documentation>
            </xs:annotation>
          </xs:enumeration>
          <xs:enumeration value="433">
            <xs:annotation>
              <xs:documentation>Plava laguna d.d.</xs:documentation>
            </xs:annotation>
          </xs:enumeration>
          <xs:enumeration value="444">
            <xs:annotation>
              <xs:documentation>Validus d.d.</xs:documentation>
            </xs:annotation>
          </xs:enumeration>
          <xs:enumeration value="455">
            <xs:annotation>
              <xs:documentation>IPK Osijek d.d.</xs:documentation>
            </xs:annotation>
          </xs:enumeration>
          <xs:enumeration value="472">
            <xs:annotation>
              <xs:documentation>Industrogradnja grupa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80">
            <xs:annotation>
              <xs:documentation>Hoteli Makarska d.d.</xs:documentation>
            </xs:annotation>
          </xs:enumeration>
          <xs:enumeration value="594">
            <xs:annotation>
              <xs:documentation>Vjesnik d.d.</xs:documentation>
            </xs:annotation>
          </xs:enumeration>
          <xs:enumeration value="612">
            <xs:annotation>
              <xs:documentation>Božjakovina d.d.</xs:documentation>
            </xs:annotation>
          </xs:enumeration>
          <xs:enumeration value="615">
            <xs:annotation>
              <xs:documentation>JADRANKAMEN d.d. u stečaju</xs:documentation>
            </xs:annotation>
          </xs:enumeration>
          <xs:enumeration value="616">
            <xs:annotation>
              <xs:documentation>Badel 1862 d.d.</xs:documentation>
            </xs:annotation>
          </xs:enumeration>
          <xs:enumeration value="629">
            <xs:annotation>
              <xs:documentation>Jadran d.d., Tvornica metalnog nameštaja</xs:documentation>
            </xs:annotation>
          </xs:enumeration>
          <xs:enumeration value="637">
            <xs:annotation>
              <xs:documentation>Croatia Airlines d.d.</xs:documentation>
            </xs:annotation>
          </xs:enumeration>
          <xs:enumeration value="649">
            <xs:annotation>
              <xs:documentation>Mlinar d.d.</xs:documentation>
            </xs:annotation>
          </xs:enumeration>
          <xs:enumeration value="703">
            <xs:annotation>
              <xs:documentation>TLM tvornica lakih metala d.d.</xs:documentation>
            </xs:annotation>
          </xs:enumeration>
          <xs:enumeration value="709">
            <xs:annotation>
              <xs:documentation>Brestovac d.d. u stečaju</xs:documentation>
            </xs:annotation>
          </xs:enumeration>
          <xs:enumeration value="715">
            <xs:annotation>
              <xs:documentation>Hoteli Cavtat d.d.</xs:documentation>
            </xs:annotation>
          </xs:enumeration>
          <xs:enumeration value="737">
            <xs:annotation>
              <xs:documentation>Slavonijatekstil d.d. u stečaju</xs:documentation>
            </xs:annotation>
          </xs:enumeration>
          <xs:enumeration value="755">
            <xs:annotation>
              <xs:documentation>Đakovština d.d. u stečaju</xs:documentation>
            </xs:annotation>
          </xs:enumeration>
          <xs:enumeration value="765">
            <xs:annotation>
              <xs:documentation>Jadranka d.d.</xs:documentation>
            </xs:annotation>
          </xs:enumeration>
          <xs:enumeration value="790">
            <xs:annotation>
              <xs:documentation>Chromos boje i lakovi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10">
            <xs:annotation>
              <xs:documentation>Slavonija modna konfekcija d.d.</xs:documentation>
            </xs:annotation>
          </xs:enumeration>
          <xs:enumeration value="847">
            <xs:annotation>
              <xs:documentation>Kraš d.d.</xs:documentation>
            </xs:annotation>
          </xs:enumeration>
          <xs:enumeration value="876">
            <xs:annotation>
              <xs:documentation>HUP - Zagreb d.d.</xs:documentation>
            </xs:annotation>
          </xs:enumeration>
          <xs:enumeration value="920">
            <xs:annotation>
              <xs:documentation>Belje d.d.</xs:documentation>
            </xs:annotation>
          </xs:enumeration>
          <xs:enumeration value="936">
            <xs:annotation>
              <xs:documentation>Tisak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954">
            <xs:annotation>
              <xs:documentation>Hoteli Baška d.d.</xs:documentation>
            </xs:annotation>
          </xs:enumeration>
          <xs:enumeration value="978">
            <xs:annotation>
              <xs:documentation>Hotel Bellevue d.d.</xs:documentation>
            </xs:annotation>
          </xs:enumeration>
          <xs:enumeration value="995">
            <xs:annotation>
              <xs:documentation>Laguna Novigrad d.d.</xs:documentation>
            </xs:annotation>
          </xs:enumeration>
          <xs:enumeration value="1075">
            <xs:annotation>
              <xs:documentation>Agromeđimurje d.d.</xs:documentation>
            </xs:annotation>
          </xs:enumeration>
          <xs:enumeration value="1096">
            <xs:annotation>
              <xs:documentation>Finvest Corp d.d.</xs:documentation>
            </xs:annotation>
          </xs:enumeration>
          <xs:enumeration value="1100">
            <xs:annotation>
              <xs:documentation>Herbos d.d.</xs:documentation>
            </xs:annotation>
          </xs:enumeration>
          <xs:enumeration value="1104">
            <xs:annotation>
              <xs:documentation>Hoteli Novi d.d. u stečaju</xs:documentation>
            </xs:annotation>
          </xs:enumeration>
          <xs:enumeration value="1106">
            <xs:annotation>
              <xs:documentation>Hoteli Omišalj d.d. u stečaju</xs:documentation>
            </xs:annotation>
          </xs:enumeration>
          <xs:enumeration value="1121">
            <xs:annotation>
              <xs:documentation>Liburnia riviera hoteli d.d.</xs:documentation>
            </xs:annotation>
          </xs:enumeration>
          <xs:enumeration value="1130">
            <xs:annotation>
              <xs:documentation>Metalska industrija Varaždin d.d.</xs:documentation>
            </xs:annotation>
          </xs:enumeration>
          <xs:enumeration value="1131">
            <xs:annotation>
              <xs:documentation>Metalska industrija Osijek d.d. u stečaju</xs:documentation>
            </xs:annotation>
          </xs:enumeration>
          <xs:enumeration value="1141">
            <xs:annotation>
              <xs:documentation>Petrokemija d.d.</xs:documentation>
            </xs:annotation>
          </xs:enumeration>
          <xs:enumeration value="1142">
            <xs:annotation>
              <xs:documentation>PIK - Vinkovci d.d.</xs:documentation>
            </xs:annotation>
          </xs:enumeration>
          <xs:enumeration value="1145">
            <xs:annotation>
              <xs:documentation>Poljoprivredno poduzeće Orahovica d.o.o.</xs:documentation>
            </xs:annotation>
          </xs:enumeration>
          <xs:enumeration value="1147">
            <xs:annotation>
              <xs:documentation>PIK Rijeka d.d.</xs:documentation>
            </xs:annotation>
          </xs:enumeration>
          <xs:enumeration value="1165">
            <xs:annotation>
              <xs:documentation>Transadria d.d. u stečaju</xs:documentation>
            </xs:annotation>
          </xs:enumeration>
          <xs:enumeration value="1169">
            <xs:annotation>
              <xs:documentation>Trokut d.d.</xs:documentation>
            </xs:annotation>
          </xs:enumeration>
          <xs:enumeration value="1176">
            <xs:annotation>
              <xs:documentation>Zlatni otok d.d.</xs:documentation>
            </xs:annotation>
          </xs:enumeration>
          <xs:enumeration value="1181">
            <xs:annotation>
              <xs:documentation>Adriatic Croatia International Club d.d.</xs:documentation>
            </xs:annotation>
          </xs:enumeration>
          <xs:enumeration value="1185">
            <xs:annotation>
              <xs:documentation>Apartmani Medena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08">
            <xs:annotation>
              <xs:documentation>Chromos Agro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17">
            <xs:annotation>
              <xs:documentation>Dalit Corp. d.d.</xs:documentation>
            </xs:annotation>
          </xs:enumeration>
          <xs:enumeration value="1220">
            <xs:annotation>
              <xs:documentation>Dioki d.d.</xs:documentation>
            </xs:annotation>
          </xs:enumeration>
          <xs:enumeration value="1221">
            <xs:annotation>
              <xs:documentation>Domaća tvornica rublja d.d.</xs:documentation>
            </xs:annotation>
          </xs:enumeration>
          <xs:enumeration value="1223">
            <xs:annotation>
              <xs:documentation>Drvna industrija Spačva d.d.</xs:documentation>
            </xs:annotation>
          </xs:enumeration>
          <xs:enumeration value="1230">
            <xs:annotation>
              <xs:documentation>ĐURO ĐAKOVIĆ GRUPA d.d.</xs:documentation>
            </xs:annotation>
          </xs:enumeration>
          <xs:enumeration value="1237">
            <xs:annotation>
              <xs:documentation>Elektrometal d.d.</xs:documentation>
            </xs:annotation>
          </xs:enumeration>
          <xs:enumeration value="1239">
            <xs:annotation>
              <xs:documentation>Elektroprojekt d.d.</xs:documentation>
            </xs:annotation>
          </xs:enumeration>
          <xs:enumeration value="1242">
            <xs:annotation>
              <xs:documentation>Franck d.d.</xs:documentation>
            </xs:annotation>
          </xs:enumeration>
          <xs:enumeration value="1250">
            <xs:annotation>
              <xs:documentation>Hidroelektra niskogradnja d.d.</xs:documentation>
            </xs:annotation>
          </xs:enumeration>
          <xs:enumeration value="1253">
            <xs:annotation>
              <xs:documentation>Hotel Medena d.d.</xs:documentation>
            </xs:annotation>
          </xs:enumeration>
          <xs:enumeration value="1258">
            <xs:annotation>
              <xs:documentation>HOTELI BRELA d.d.</xs:documentation>
            </xs:annotation>
          </xs:enumeration>
          <xs:enumeration value="1259">
            <xs:annotation>
              <xs:documentation>Hoteli Croatia d.d.</xs:documentation>
            </xs:annotation>
          </xs:enumeration>
          <xs:enumeration value="1260">
            <xs:annotation>
              <xs:documentation>Hoteli Maestral d.d.</xs:documentation>
            </xs:annotation>
          </xs:enumeration>
          <xs:enumeration value="1261">
            <xs:annotation>
              <xs:documentation>Hoteli Tučepi d.d.</xs:documentation>
            </xs:annotation>
          </xs:enumeration>
          <xs:enumeration value="1262">
            <xs:annotation>
              <xs:documentation>Hoteli Zadar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3">
            <xs:annotation>
              <xs:documentation>Imunološki zavod d.d.</xs:documentation>
            </xs:annotation>
          </xs:enumeration>
          <xs:enumeration value="1274">
            <xs:annotation>
              <xs:documentation>Termes grupa d.d.</xs:documentation>
            </xs:annotation>
          </xs:enumeration>
          <xs:enumeration value="1277">
            <xs:annotation>
              <xs:documentation>Istra d.d.</xs:documentation>
            </xs:annotation>
          </xs:enumeration>
          <xs:enumeration value="1283">
            <xs:annotation>
              <xs:documentation>Istraturist Umag d.d.</xs:documentation>
            </xs:annotation>
          </xs:enumeration>
          <xs:enumeration value="1285">
            <xs:annotation>
              <xs:documentation>JADRAN d.d.</xs:documentation>
            </xs:annotation>
          </xs:enumeration>
          <xs:enumeration value="1286">
            <xs:annotation>
              <xs:documentation>Jadran film d.d.</xs:documentation>
            </xs:annotation>
          </xs:enumeration>
          <xs:enumeration value="1290">
            <xs:annotation>
              <xs:documentation>Jadran tvornica čarapa d.d.</xs:documentation>
            </xs:annotation>
          </xs:enumeration>
          <xs:enumeration value="1296">
            <xs:annotation>
              <xs:documentation>Jamnica d.d.</xs:documentation>
            </xs:annotation>
          </xs:enumeration>
          <xs:enumeration value="1303">
            <xs:annotation>
              <xs:documentation>Kamensko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3">
            <xs:annotation>
              <xs:documentation>Končar - Sklopna postrojenja d.d.</xs:documentation>
            </xs:annotation>
          </xs:enumeration>
          <xs:enumeration value="1326">
            <xs:annotation>
              <xs:documentation>Koteks d.d.</xs:documentation>
            </xs:annotation>
          </xs:enumeration>
          <xs:enumeration value="1329">
            <xs:annotation>
              <xs:documentation>Ledo d.d.</xs:documentation>
            </xs:annotation>
          </xs:enumeration>
          <xs:enumeration value="1333">
            <xs:annotation>
              <xs:documentation>Luka Rijeka d.d.</xs:documentation>
            </xs:annotation>
          </xs:enumeration>
          <xs:enumeration value="1334">
            <xs:annotation>
              <xs:documentation>Dukat d.d.</xs:documentation>
            </xs:annotation>
          </xs:enumeration>
          <xs:enumeration value="1335">
            <xs:annotation>
              <xs:documentation>Magma d.d.</xs:documentation>
            </xs:annotation>
          </xs:enumeration>
          <xs:enumeration value="1339">
            <xs:annotation>
              <xs:documentation>Medika d.d.</xs:documentation>
            </xs:annotation>
          </xs:enumeration>
          <xs:enumeration value="1341">
            <xs:annotation>
              <xs:documentation>Mediteranska plovidba d.d. u stečaju</xs:documentation>
            </xs:annotation>
          </xs:enumeration>
          <xs:enumeration value="1342">
            <xs:annotation>
              <xs:documentation>Međimurska trikotaža d.d. u stečaju</xs:documentation>
            </xs:annotation>
          </xs:enumeration>
          <xs:enumeration value="1344">
            <xs:annotation>
              <xs:documentation>Mirna d.d.</xs:documentation>
            </xs:annotation>
          </xs:enumeration>
          <xs:enumeration value="1354">
            <xs:annotation>
              <xs:documentation>Mundus d.d. u stečaju</xs:documentation>
            </xs:annotation>
          </xs:enumeration>
          <xs:enumeration value="1364">
            <xs:annotation>
              <xs:documentation>Pluto d.d.</xs:documentation>
            </xs:annotation>
          </xs:enumeration>
          <xs:enumeration value="1371">
            <xs:annotation>
              <xs:documentation>Puljanka d.d. u stečaju</xs:documentation>
            </xs:annotation>
          </xs:enumeration>
          <xs:enumeration value="1372">
            <xs:annotation>
              <xs:documentation>Puris d.d.</xs:documentation>
            </xs:annotation>
          </xs:enumeration>
          <xs:enumeration value="1373">
            <xs:annotation>
              <xs:documentation>Rabac d.d.</xs:documentation>
            </xs:annotation>
          </xs:enumeration>
          <xs:enumeration value="1376">
            <xs:annotation>
              <xs:documentation>Riviera Adria d.d.</xs:documentation>
            </xs:annotation>
          </xs:enumeration>
          <xs:enumeration value="1378">
            <xs:annotation>
              <xs:documentation>RIZ - Odašiljači d.d. u stečaju</xs:documentation>
            </xs:annotation>
          </xs:enumeration>
          <xs:enumeration value="1382">
            <xs:annotation>
              <xs:documentation>SAMOBORKA d.d.</xs:documentation>
            </xs:annotation>
          </xs:enumeration>
          <xs:enumeration value="1383">
            <xs:annotation>
              <xs:documentation>Saponia d.d.</xs:documentation>
            </xs:annotation>
          </xs:enumeration>
          <xs:enumeration value="1388">
            <xs:annotation>
              <xs:documentation>Slobodna Dalmacija d.d.</xs:documentation>
            </xs:annotation>
          </xs:enumeration>
          <xs:enumeration value="1392">
            <xs:annotation>
              <xs:documentation>Solaris d.d.</xs:documentation>
            </xs:annotation>
          </xs:enumeration>
          <xs:enumeration value="1394">
            <xs:annotation>
              <xs:documentation>Siemens d.d.</xs:documentation>
            </xs:annotation>
          </xs:enumeration>
          <xs:enumeration value="1395">
            <xs:annotation>
              <xs:documentation>Sunčani Hvar d.d.</xs:documentation>
            </xs:annotation>
          </xs:enumeration>
          <xs:enumeration value="1397">
            <xs:annotation>
              <xs:documentation>Tankerkomerc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01">
            <xs:annotation>
              <xs:documentation>TOZ Penkala Tvornica olovaka Zagreb d.d. u stečaju</xs:documentation>
            </xs:annotation>
          </xs:enumeration>
          <xs:enumeration value="1408">
            <xs:annotation>
              <xs:documentation>Tvornice elektrotehničkih proizvoda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24">
            <xs:annotation>
              <xs:documentation>Viadukt d.d. u stečaju</xs:documentation>
            </xs:annotation>
          </xs:enumeration>
          <xs:enumeration value="1432">
            <xs:annotation>
              <xs:documentation>Vrboska d.d.</xs:documentation>
            </xs:annotation>
          </xs:enumeration>
          <xs:enumeration value="1436">
            <xs:annotation>
              <xs:documentation>Zagrebačka pivovara d.d.</xs:documentation>
            </xs:annotation>
          </xs:enumeration>
          <xs:enumeration value="1442">
            <xs:annotation>
              <xs:documentation>Zvečevo d.d.</xs:documentation>
            </xs:annotation>
          </xs:enumeration>
          <xs:enumeration value="1443">
            <xs:annotation>
              <xs:documentation>Zvijezda d.d.</xs:documentation>
            </xs:annotation>
          </xs:enumeration>
          <xs:enumeration value="1444">
            <xs:annotation>
              <xs:documentation>Željezara Split d.d. u stečaju</xs:documentation>
            </xs:annotation>
          </xs:enumeration>
          <xs:enumeration value="1445">
            <xs:annotation>
              <xs:documentation>Žitnjak d.d.</xs:documentation>
            </xs:annotation>
          </xs:enumeration>
          <xs:enumeration value="1450">
            <xs:annotation>
              <xs:documentation>Elektropromet d.d.</xs:documentation>
            </xs:annotation>
          </xs:enumeration>
          <xs:enumeration value="1453">
            <xs:annotation>
              <xs:documentation>Hotel Dubrovnik d.d.</xs:documentation>
            </xs:annotation>
          </xs:enumeration>
          <xs:enumeration value="1456">
            <xs:annotation>
              <xs:documentation>Hoteli Baška voda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465">
            <xs:annotation>
              <xs:documentation>Lantea Grupa d.d.</xs:documentation>
            </xs:annotation>
          </xs:enumeration>
          <xs:enumeration value="1471">
            <xs:annotation>
              <xs:documentation>Palace hotel Zagreb d.d.</xs:documentation>
            </xs:annotation>
          </xs:enumeration>
          <xs:enumeration value="1482">
            <xs:annotation>
              <xs:documentation>Zlatni rat d.d.</xs:documentation>
            </xs:annotation>
          </xs:enumeration>
          <xs:enumeration value="1523">
            <xs:annotation>
              <xs:documentation>Tang tvornica alata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861">
            <xs:annotation>
              <xs:documentation>HG Spot d.d. u stečaju</xs:documentation>
            </xs:annotation>
          </xs:enumeration>
          <xs:enumeration value="1928">
            <xs:annotation>
              <xs:documentation>Vis d.d.</xs:documentation>
            </xs:annotation>
          </xs:enumeration>
          <xs:enumeration value="1967">
            <xs:annotation>
              <xs:documentation>Tekstilstroj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05">
            <xs:annotation>
              <xs:documentation>Dalma d.d.</xs:documentation>
            </xs:annotation>
          </xs:enumeration>
          <xs:enumeration value="2319">
            <xs:annotation>
              <xs:documentation>Regeneracija d.d.</xs:documentation>
            </xs:annotation>
          </xs:enumeration>
          <xs:enumeration value="2338">
            <xs:annotation>
              <xs:documentation>ALPHA ADRIATIC pomorski promet dioničko društvo</xs:documentation>
            </xs:annotation>
          </xs:enumeration>
          <xs:enumeration value="2339">
            <xs:annotation>
              <xs:documentation>Adriachem d.d. u stečaju</xs:documentation>
            </xs:annotation>
          </xs:enumeration>
          <xs:enumeration value="2365">
            <xs:annotation>
              <xs:documentation>Hrvatski duhani d.d.</xs:documentation>
            </xs:annotation>
          </xs:enumeration>
          <xs:enumeration value="2369">
            <xs:annotation>
              <xs:documentation>Tempo d.d.</xs:documentation>
            </xs:annotation>
          </xs:enumeration>
          <xs:enumeration value="2410">
            <xs:annotation>
              <xs:documentation>Imperial Riviera d.d.</xs:documentation>
            </xs:annotation>
          </xs:enumeration>
          <xs:enumeration value="2411">
            <xs:annotation>
              <xs:documentation>Hoteli Živogošće d.d.</xs:documentation>
            </xs:annotation>
          </xs:enumeration>
          <xs:enumeration value="2416">
            <xs:annotation>
              <xs:documentation>MEDORA HOTELI I LJETOVALIŠTA d.d.</xs:documentation>
            </xs:annotation>
          </xs:enumeration>
          <xs:enumeration value="2417">
            <xs:annotation>
              <xs:documentation>Dalmacijavino d.d. u stečaju</xs:documentation>
            </xs:annotation>
          </xs:enumeration>
          <xs:enumeration value="2421">
            <xs:annotation>
              <xs:documentation>Hotel Excelsior d.d.</xs:documentation>
            </xs:annotation>
          </xs:enumeration>
          <xs:enumeration value="2457">
            <xs:annotation>
              <xs:documentation>Ingra d.d.</xs:documentation>
            </xs:annotation>
          </xs:enumeration>
          <xs:enumeration value="2520">
            <xs:annotation>
              <xs:documentation>Lucidus d.d.</xs:documentation>
            </xs:annotation>
          </xs:enumeration>
          <xs:enumeration value="2523">
            <xs:annotation>
              <xs:documentation>Vupik d.d.</xs:documentation>
            </xs:annotation>
          </xs:enumeration>
          <xs:enumeration value="2560">
            <xs:annotation>
              <xs:documentation>INA - Industrija nafte d.d.</xs:documentation>
            </xs:annotation>
          </xs:enumeration>
          <xs:enumeration value="2564">
            <xs:annotation>
              <xs:documentation>Jadran - Galenski laboratorij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047">
            <xs:annotation>
              <xs:documentation>Merkantile d.d., zastupstva, inženjering, proizvodnja i trgovina</xs:documentation>
            </xs:annotation>
          </xs:enumeration>
          <xs:enumeration value="3110">
            <xs:annotation>
              <xs:documentation>Pounje trikotaža d.d.</xs:documentation>
            </xs:annotation>
          </xs:enumeration>
          <xs:enumeration value="3285">
            <xs:annotation>
              <xs:documentation>Kaštelanski staklenici d.d. u stečaju</xs:documentation>
            </xs:annotation>
          </xs:enumeration>
          <xs:enumeration value="3309">
            <xs:annotation>
              <xs:documentation>Adris Grupa d.d.</xs:documentation>
            </xs:annotation>
          </xs:enumeration>
          <xs:enumeration value="3315">
            <xs:annotation>
              <xs:documentation>Valamar Adria Holding d.d. za upravljačke djelatnosti holding društava</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225">
            <xs:annotation>
              <xs:documentation>Nexe grupa d.d.</xs:documentation>
            </xs:annotation>
          </xs:enumeration>
          <xs:enumeration value="4408">
            <xs:annotation>
              <xs:documentation>Metronet telekomunikacije d.d.</xs:documentation>
            </xs:annotation>
          </xs:enumeration>
          <xs:enumeration value="4409">
            <xs:annotation>
              <xs:documentation>Hoteli Vodice d.d.</xs:documentation>
            </xs:annotation>
          </xs:enumeration>
          <xs:enumeration value="4410">
            <xs:annotation>
              <xs:documentation>Olympia Vodice d.d.</xs:documentation>
            </xs:annotation>
          </xs:enumeration>
          <xs:enumeration value="4510">
            <xs:annotation>
              <xs:documentation>Hospitalija trgovina d.o.o.</xs:documentation>
            </xs:annotation>
          </xs:enumeration>
          <xs:enumeration value="4575">
            <xs:annotation>
              <xs:documentation>Excelsa nekretnine d.d.</xs:documentation>
            </xs:annotation>
          </xs:enumeration>
          <xs:enumeration value="4661">
            <xs:annotation>
              <xs:documentation>OT - Optima telekom d.d.</xs:documentation>
            </xs:annotation>
          </xs:enumeration>
          <xs:enumeration value="4969">
            <xs:annotation>
              <xs:documentation>Vodoprivreda Zagreb d.d.</xs:documentation>
            </xs:annotation>
          </xs:enumeration>
          <xs:enumeration value="5033">
            <xs:annotation>
              <xs:documentation>Rijeka promet d.d., Rijeka</xs:documentation>
            </xs:annotation>
          </xs:enumeration>
          <xs:enumeration value="5149">
            <xs:annotation>
              <xs:documentation>Genera d.d.</xs:documentation>
            </xs:annotation>
          </xs:enumeration>
          <xs:enumeration value="5157">
            <xs:annotation>
              <xs:documentation>M SAN GRUPA društvo s ograničenom odgovornošću</xs:documentation>
            </xs:annotation>
          </xs:enumeration>
          <xs:enumeration value="5158">
            <xs:annotation>
              <xs:documentation>SUNCE HOTELI d.d. za turizam i ugostiteljstvo</xs:documentation>
            </xs:annotation>
          </xs:enumeration>
          <xs:enumeration value="5202">
            <xs:annotation>
              <xs:documentation>Odašiljači i veze d.o.o., Zagreb</xs:documentation>
            </xs:annotation>
          </xs:enumeration>
          <xs:enumeration value="5426">
            <xs:annotation>
              <xs:documentation>Plodine d.d.</xs:documentation>
            </xs:annotation>
          </xs:enumeration>
          <xs:enumeration value="5579">
            <xs:annotation>
              <xs:documentation>Quaestus nekretnine d.d. zatvoreni investicijski fond s javnom ponudom za ulaganje u nekretnine - u likvidaciji</xs:documentation>
            </xs:annotation>
          </xs:enumeration>
          <xs:enumeration value="5716">
            <xs:annotation>
              <xs:documentation>ŠC Višnjik d.o.o.</xs:documentation>
            </xs:annotation>
          </xs:enumeration>
          <xs:enumeration value="5790">
            <xs:annotation>
              <xs:documentation>ZAGREBAČKI HOLDING d.o.o.</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29202">
            <xs:annotation>
              <xs:documentation>HOTELI ZLATNI RAT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88828">
            <xs:annotation>
              <xs:documentation>LANIŠTE D.O.O.</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04947">
            <xs:annotation>
              <xs:documentation>Agro Invest Grupa d.o.o. za poljoprivrednu proizvodnju, stočarstvo, turizam, ugostiteljstvo, trgovinu i usluge</xs:documentation>
            </xs:annotation>
          </xs:enumeration>
        </xs:restriction>
      </xs:simpleType>
      <xs:simpleType name="EnumList_Konsolidirano_Revidirano___3">
        <xs:restriction base="xs:string">
          <xs:whiteSpace value="preserve" fixed="true"/>
          <xs:enumeration value="RD">
            <xs:annotation>
              <xs:documentation>Revidirano</xs:documentation>
            </xs:annotation>
          </xs:enumeration>
          <xs:enumeration value="RN">
            <xs:annotation>
              <xs:documentation>Nerevidirano</xs:documentation>
            </xs:annotation>
          </xs:enumeration>
          <xs:enumeration value="KD">
            <xs:annotation>
              <xs:documentation>Konsolidirano</xs:documentation>
            </xs:annotation>
          </xs:enumeration>
          <xs:enumeration value="KN">
            <xs:annotation>
              <xs:documentation>Nekonsolidirano</xs:documentation>
            </xs:annotation>
          </xs:enumeration>
          <xs:enumeration value="RNKD">
            <xs:annotation>
              <xs:documentation>Nerevidirano i konsolidirano</xs:documentation>
            </xs:annotation>
          </xs:enumeration>
          <xs:enumeration value="RNKN">
            <xs:annotation>
              <xs:documentation>Nerevidirano i nekonsolidirano</xs:documentation>
            </xs:annotation>
          </xs:enumeration>
          <xs:enumeration value="RDKN">
            <xs:annotation>
              <xs:documentation>Revidirano i nekonsolidirano</xs:documentation>
            </xs:annotation>
          </xs:enumeration>
          <xs:enumeration value="RDKD">
            <xs:annotation>
              <xs:documentation>Revidirano i konsolidirano</xs:documentation>
            </xs:annotation>
          </xs:enumeration>
        </xs:restriction>
      </xs:simpleType>
      <xs:simpleType name="Decimal_TD18_FD2___4">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5">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6">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8">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sif_ust" type="ExternalList___2" nillable="false" minOccurs="1" maxOccurs="1">
            <xs:annotation>
              <xs:documentation>Šifra ustanove</xs:documentation>
            </xs:annotation>
          </xs:element>
          <xs:element name="AtribIzv" type="EnumList_Konsolidirano_Revidirano___3" nillable="false" minOccurs="1" maxOccurs="1">
            <xs:annotation>
              <xs:documentation>Konsolidirano/Revidirano</xs:documentation>
            </xs:annotation>
          </xs:element>
        </xs:all>
      </xs:complexType>
      <xs:complexType name="FormType_IFP-E_1000954">
        <xs:annotation>
          <xs:documentation>Izvještaj o financijskom položaju, opći izdavatelji, godišnji</xs:documentation>
        </xs:annotation>
        <xs:all>
          <xs:element name="P1074366" type="Decimal_TD18_FD2___4" nillable="false" minOccurs="1" maxOccurs="1"/>
          <xs:element name="P1074367" type="Decimal_TD18_FD2___4" nillable="false" minOccurs="1" maxOccurs="1"/>
          <xs:element name="P1074368" type="Decimal_TD18_FD2___4" nillable="false" minOccurs="1" maxOccurs="1"/>
          <xs:element name="P1074369" type="Decimal_TD18_FD2___4" nillable="false" minOccurs="1" maxOccurs="1"/>
          <xs:element name="P1074370" type="Decimal_TD18_FD2___4" nillable="false" minOccurs="1" maxOccurs="1"/>
          <xs:element name="P1074371" type="Decimal_TD18_FD2___4" nillable="false" minOccurs="1" maxOccurs="1"/>
          <xs:element name="P1074372" type="Decimal_TD18_FD2___4" nillable="false" minOccurs="1" maxOccurs="1"/>
          <xs:element name="P1074373" type="Decimal_TD18_FD2___4" nillable="false" minOccurs="1" maxOccurs="1"/>
          <xs:element name="P1074374" type="Decimal_TD18_FD2___4" nillable="false" minOccurs="1" maxOccurs="1"/>
          <xs:element name="P1074375" type="Decimal_TD18_FD2___4" nillable="false" minOccurs="1" maxOccurs="1"/>
          <xs:element name="P1074376" type="Decimal_TD18_FD2___4" nillable="false" minOccurs="1" maxOccurs="1"/>
          <xs:element name="P1074491" type="Decimal_TD18_FD2___4" nillable="false" minOccurs="1" maxOccurs="1"/>
          <xs:element name="P1074492" type="Decimal_TD18_FD2___4" nillable="false" minOccurs="1" maxOccurs="1"/>
          <xs:element name="P1074493" type="Decimal_TD18_FD2___4" nillable="false" minOccurs="1" maxOccurs="1"/>
          <xs:element name="P1074494" type="Decimal_TD18_FD2___4" nillable="false" minOccurs="1" maxOccurs="1"/>
          <xs:element name="P1074575" type="Decimal_TD18_FD2___4" nillable="false" minOccurs="1" maxOccurs="1"/>
          <xs:element name="P1074576" type="Decimal_TD18_FD2___4" nillable="false" minOccurs="1" maxOccurs="1"/>
          <xs:element name="P1074577" type="Decimal_TD18_FD2___4" nillable="false" minOccurs="1" maxOccurs="1"/>
          <xs:element name="P1074578" type="Decimal_TD18_FD2___4" nillable="false" minOccurs="1" maxOccurs="1"/>
          <xs:element name="P1074579" type="Decimal_TD18_FD2___4" nillable="false" minOccurs="1" maxOccurs="1"/>
          <xs:element name="P1074656" type="Decimal_TD18_FD2___4" nillable="false" minOccurs="1" maxOccurs="1"/>
          <xs:element name="P1074657" type="Decimal_TD18_FD2___4" nillable="false" minOccurs="1" maxOccurs="1"/>
          <xs:element name="P1074658" type="Decimal_TD18_FD2___4" nillable="false" minOccurs="1" maxOccurs="1"/>
          <xs:element name="P1074659" type="Decimal_TD18_FD2___4" nillable="false" minOccurs="1" maxOccurs="1"/>
          <xs:element name="P1074894" type="Decimal_TD18_FD2___4" nillable="false" minOccurs="1" maxOccurs="1"/>
          <xs:element name="P1074895" type="Decimal_TD18_FD2___4" nillable="false" minOccurs="1" maxOccurs="1"/>
          <xs:element name="P1074896" type="Decimal_TD18_FD2___4" nillable="false" minOccurs="1" maxOccurs="1"/>
          <xs:element name="P1074897" type="Decimal_TD18_FD2___4" nillable="false" minOccurs="1" maxOccurs="1"/>
          <xs:element name="P1074898" type="Decimal_TD18_FD2___4" nillable="false" minOccurs="1" maxOccurs="1"/>
          <xs:element name="P1074899" type="Decimal_TD18_FD2___4" nillable="false" minOccurs="1" maxOccurs="1"/>
          <xs:element name="P1074900" type="Decimal_TD18_FD2___4" nillable="false" minOccurs="1" maxOccurs="1"/>
          <xs:element name="P1074901" type="Decimal_TD18_FD2___4" nillable="false" minOccurs="1" maxOccurs="1"/>
          <xs:element name="P1074902" type="Decimal_TD18_FD2___4" nillable="false" minOccurs="1" maxOccurs="1"/>
          <xs:element name="P1074903" type="Decimal_TD18_FD2___4" nillable="false" minOccurs="1" maxOccurs="1"/>
          <xs:element name="P1074904" type="Decimal_TD18_FD2___4" nillable="false" minOccurs="1" maxOccurs="1"/>
          <xs:element name="P1074905" type="Decimal_TD18_FD2___4" nillable="false" minOccurs="1" maxOccurs="1"/>
          <xs:element name="P1074906" type="Decimal_TD18_FD2___4" nillable="false" minOccurs="1" maxOccurs="1"/>
          <xs:element name="P1074907" type="Decimal_TD18_FD2___4" nillable="false" minOccurs="1" maxOccurs="1"/>
          <xs:element name="P1074908" type="Decimal_TD18_FD2___4" nillable="false" minOccurs="1" maxOccurs="1"/>
          <xs:element name="P1074909" type="Decimal_TD18_FD2___4" nillable="false" minOccurs="1" maxOccurs="1"/>
          <xs:element name="P1074910" type="Decimal_TD18_FD2___4" nillable="false" minOccurs="1" maxOccurs="1"/>
          <xs:element name="P1074912" type="Decimal_TD18_FD2___4" nillable="false" minOccurs="1" maxOccurs="1"/>
          <xs:element name="P1074914" type="Decimal_TD18_FD2___4" nillable="false" minOccurs="1" maxOccurs="1"/>
          <xs:element name="P1074916" type="Decimal_TD18_FD2___4" nillable="false" minOccurs="1" maxOccurs="1"/>
          <xs:element name="P1074923" type="Decimal_TD18_FD2___4" nillable="false" minOccurs="1" maxOccurs="1"/>
          <xs:element name="P1074925" type="Decimal_TD18_FD2___4" nillable="false" minOccurs="1" maxOccurs="1"/>
          <xs:element name="P1074927" type="Decimal_TD18_FD2___4" nillable="false" minOccurs="1" maxOccurs="1"/>
          <xs:element name="P1074947" type="Decimal_TD18_FD2___4" nillable="false" minOccurs="1" maxOccurs="1"/>
          <xs:element name="P1074949" type="Decimal_TD18_FD2___4" nillable="false" minOccurs="1" maxOccurs="1"/>
          <xs:element name="P1074951" type="Decimal_TD18_FD2___4" nillable="false" minOccurs="1" maxOccurs="1"/>
          <xs:element name="P1074954" type="Decimal_TD18_FD6___5" nillable="false" minOccurs="1" maxOccurs="1"/>
          <xs:element name="P1074956" type="Decimal_TD14_FD2___6" nillable="false" minOccurs="1" maxOccurs="1"/>
          <xs:element name="P1074958" type="Decimal_TD18_FD2___4" nillable="false" minOccurs="1" maxOccurs="1"/>
          <xs:element name="P1074960" type="Decimal_TD18_FD2___4" nillable="false" minOccurs="1" maxOccurs="1"/>
          <xs:element name="P1074962" type="Decimal_TD18_FD2___4" nillable="false" minOccurs="1" maxOccurs="1"/>
          <xs:element name="P1074964" type="Decimal_TD18_FD2___4" nillable="false" minOccurs="1" maxOccurs="1"/>
          <xs:element name="P1074918" type="Decimal_TD18_FD2___4" nillable="false" minOccurs="1" maxOccurs="1"/>
          <xs:element name="P1074921" type="Decimal_TD18_FD2___4" nillable="false" minOccurs="1" maxOccurs="1"/>
          <xs:element name="P1084408" type="Decimal_TD18_FD2___4" nillable="false" minOccurs="1" maxOccurs="1"/>
          <xs:element name="P1084409" type="Decimal_TD18_FD2___4" nillable="false" minOccurs="1" maxOccurs="1"/>
          <xs:element name="P1074967" type="Decimal_TD18_FD2___4" nillable="false" minOccurs="1" maxOccurs="1"/>
          <xs:element name="P1074973" type="Decimal_TD18_FD2___4" nillable="false" minOccurs="1" maxOccurs="1"/>
          <xs:element name="P1074975" type="Decimal_TD18_FD2___4" nillable="false" minOccurs="1" maxOccurs="1"/>
          <xs:element name="P1074979" type="Decimal_TD18_FD2___4" nillable="false" minOccurs="1" maxOccurs="1"/>
          <xs:element name="P1074981" type="Decimal_TD18_FD2___4" nillable="false" minOccurs="1" maxOccurs="1"/>
          <xs:element name="P1074983" type="Decimal_TD18_FD2___4" nillable="false" minOccurs="1" maxOccurs="1"/>
          <xs:element name="P1074985" type="Decimal_TD18_FD2___4" nillable="false" minOccurs="1" maxOccurs="1"/>
          <xs:element name="P1074987" type="Decimal_TD18_FD2___4" nillable="false" minOccurs="1" maxOccurs="1"/>
          <xs:element name="P1074989" type="Decimal_TD18_FD2___4" nillable="false" minOccurs="1" maxOccurs="1"/>
          <xs:element name="P1074991" type="Decimal_TD18_FD2___4" nillable="false" minOccurs="1" maxOccurs="1"/>
          <xs:element name="P1074994" type="Decimal_TD18_FD2___4" nillable="false" minOccurs="1" maxOccurs="1"/>
          <xs:element name="P1074997" type="Decimal_TD18_FD2___4" nillable="false" minOccurs="1" maxOccurs="1"/>
          <xs:element name="P1074998" type="Decimal_TD18_FD2___4" nillable="false" minOccurs="1" maxOccurs="1"/>
          <xs:element name="P1075000" type="Decimal_TD18_FD2___4" nillable="false" minOccurs="1" maxOccurs="1"/>
          <xs:element name="P1075001" type="Decimal_TD18_FD2___4" nillable="false" minOccurs="1" maxOccurs="1"/>
          <xs:element name="P1075003" type="Decimal_TD18_FD2___4" nillable="false" minOccurs="1" maxOccurs="1"/>
          <xs:element name="P1075005" type="Decimal_TD18_FD2___4" nillable="false" minOccurs="1" maxOccurs="1"/>
          <xs:element name="P1075007" type="Decimal_TD18_FD2___4" nillable="false" minOccurs="1" maxOccurs="1"/>
          <xs:element name="P1075009" type="Decimal_TD18_FD2___4" nillable="false" minOccurs="1" maxOccurs="1"/>
          <xs:element name="P1075011" type="Decimal_TD18_FD2___4" nillable="false" minOccurs="1" maxOccurs="1"/>
          <xs:element name="P1075012" type="Decimal_TD18_FD2___4" nillable="false" minOccurs="1" maxOccurs="1"/>
          <xs:element name="P1075014" type="Decimal_TD18_FD2___4" nillable="false" minOccurs="1" maxOccurs="1"/>
          <xs:element name="P1075016" type="Decimal_TD18_FD2___4" nillable="false" minOccurs="1" maxOccurs="1"/>
          <xs:element name="P1075018" type="Decimal_TD18_FD2___4" nillable="false" minOccurs="1" maxOccurs="1"/>
          <xs:element name="P1075020" type="Decimal_TD18_FD2___4" nillable="false" minOccurs="1" maxOccurs="1"/>
          <xs:element name="P1075023" type="Decimal_TD18_FD2___4" nillable="false" minOccurs="1" maxOccurs="1"/>
          <xs:element name="P1075026" type="Decimal_TD18_FD2___4" nillable="false" minOccurs="1" maxOccurs="1"/>
          <xs:element name="P1075028" type="Decimal_TD18_FD2___4" nillable="false" minOccurs="1" maxOccurs="1"/>
          <xs:element name="P1075031" type="Decimal_TD18_FD2___4" nillable="false" minOccurs="1" maxOccurs="1"/>
          <xs:element name="P1075033" type="Decimal_TD18_FD2___4" nillable="false" minOccurs="1" maxOccurs="1"/>
          <xs:element name="P1075035" type="Decimal_TD18_FD2___4" nillable="false" minOccurs="1" maxOccurs="1"/>
          <xs:element name="P1075037" type="Decimal_TD18_FD2___4" nillable="false" minOccurs="1" maxOccurs="1"/>
          <xs:element name="P1075039" type="Decimal_TD18_FD2___4" nillable="false" minOccurs="1" maxOccurs="1"/>
          <xs:element name="P1075043" type="Decimal_TD18_FD2___4" nillable="false" minOccurs="1" maxOccurs="1"/>
          <xs:element name="P1075055" type="Decimal_TD18_FD2___4" nillable="false" minOccurs="1" maxOccurs="1"/>
          <xs:element name="P1075057" type="Decimal_TD18_FD2___4" nillable="false" minOccurs="1" maxOccurs="1"/>
          <xs:element name="P1075058" type="Decimal_TD18_FD2___4" nillable="false" minOccurs="1" maxOccurs="1"/>
          <xs:element name="P1075060" type="Decimal_TD18_FD2___4" nillable="false" minOccurs="1" maxOccurs="1"/>
          <xs:element name="P1075063" type="Decimal_TD18_FD2___4" nillable="false" minOccurs="1" maxOccurs="1"/>
          <xs:element name="P1075065" type="Decimal_TD18_FD2___4" nillable="false" minOccurs="1" maxOccurs="1"/>
          <xs:element name="P1075067" type="Decimal_TD18_FD2___4" nillable="false" minOccurs="1" maxOccurs="1"/>
          <xs:element name="P1075071" type="Decimal_TD18_FD2___4" nillable="false" minOccurs="1" maxOccurs="1"/>
          <xs:element name="P1075076" type="Decimal_TD18_FD2___4" nillable="false" minOccurs="1" maxOccurs="1"/>
          <xs:element name="P1075080" type="Decimal_TD18_FD2___4" nillable="false" minOccurs="1" maxOccurs="1"/>
          <xs:element name="P1075083" type="Decimal_TD18_FD2___4" nillable="false" minOccurs="1" maxOccurs="1"/>
          <xs:element name="P1075085" type="Decimal_TD18_FD2___4" nillable="false" minOccurs="1" maxOccurs="1"/>
          <xs:element name="P1075091" type="Decimal_TD18_FD2___4" nillable="false" minOccurs="1" maxOccurs="1"/>
          <xs:element name="P1075093" type="Decimal_TD18_FD2___4" nillable="false" minOccurs="1" maxOccurs="1"/>
          <xs:element name="P1075095" type="Decimal_TD18_FD2___4" nillable="false" minOccurs="1" maxOccurs="1"/>
          <xs:element name="P1075097" type="Decimal_TD18_FD2___4" nillable="false" minOccurs="1" maxOccurs="1"/>
          <xs:element name="P1075099" type="Decimal_TD18_FD2___4" nillable="false" minOccurs="1" maxOccurs="1"/>
          <xs:element name="P1075100" type="Decimal_TD18_FD2___4" nillable="false" minOccurs="1" maxOccurs="1"/>
          <xs:element name="P1075101" type="Decimal_TD18_FD2___4" nillable="false" minOccurs="1" maxOccurs="1"/>
          <xs:element name="P1075102" type="Decimal_TD18_FD2___4" nillable="false" minOccurs="1" maxOccurs="1"/>
          <xs:element name="P1075103" type="Decimal_TD18_FD2___4" nillable="false" minOccurs="1" maxOccurs="1"/>
          <xs:element name="P1075104" type="Decimal_TD18_FD2___4" nillable="false" minOccurs="1" maxOccurs="1"/>
          <xs:element name="P1075105" type="Decimal_TD18_FD2___4" nillable="false" minOccurs="1" maxOccurs="1"/>
          <xs:element name="P1075106" type="Decimal_TD18_FD2___4" nillable="false" minOccurs="1" maxOccurs="1"/>
          <xs:element name="P1075107" type="Decimal_TD18_FD2___4" nillable="false" minOccurs="1" maxOccurs="1"/>
          <xs:element name="P1075108" type="Decimal_TD18_FD2___4" nillable="false" minOccurs="1" maxOccurs="1"/>
          <xs:element name="P1075109" type="Decimal_TD18_FD2___4" nillable="false" minOccurs="1" maxOccurs="1"/>
          <xs:element name="P1075110" type="Decimal_TD18_FD2___4" nillable="false" minOccurs="1" maxOccurs="1"/>
          <xs:element name="P1075111" type="Decimal_TD18_FD2___4" nillable="false" minOccurs="1" maxOccurs="1"/>
          <xs:element name="P1075112" type="Decimal_TD18_FD2___4" nillable="false" minOccurs="1" maxOccurs="1"/>
          <xs:element name="P1075113" type="Decimal_TD18_FD2___4" nillable="false" minOccurs="1" maxOccurs="1"/>
          <xs:element name="P1075114" type="Decimal_TD18_FD2___4" nillable="false" minOccurs="1" maxOccurs="1"/>
          <xs:element name="P1075115" type="Decimal_TD18_FD2___4" nillable="false" minOccurs="1" maxOccurs="1"/>
          <xs:element name="P1075116" type="Decimal_TD18_FD2___4" nillable="false" minOccurs="1" maxOccurs="1"/>
          <xs:element name="P1075117" type="Decimal_TD18_FD2___4" nillable="false" minOccurs="1" maxOccurs="1"/>
          <xs:element name="P1075118" type="Decimal_TD18_FD2___4" nillable="false" minOccurs="1" maxOccurs="1"/>
          <xs:element name="P1075119" type="Decimal_TD18_FD2___4" nillable="false" minOccurs="1" maxOccurs="1"/>
          <xs:element name="P1075120" type="Decimal_TD18_FD2___4" nillable="false" minOccurs="1" maxOccurs="1"/>
          <xs:element name="P1075121" type="Decimal_TD18_FD2___4" nillable="false" minOccurs="1" maxOccurs="1"/>
          <xs:element name="P1075229" type="Decimal_TD18_FD2___4" nillable="false" minOccurs="1" maxOccurs="1"/>
          <xs:element name="P1075230" type="Decimal_TD18_FD2___4" nillable="false" minOccurs="1" maxOccurs="1"/>
          <xs:element name="P1075231" type="Decimal_TD18_FD2___4" nillable="false" minOccurs="1" maxOccurs="1"/>
          <xs:element name="P1075232" type="Decimal_TD18_FD2___4" nillable="false" minOccurs="1" maxOccurs="1"/>
          <xs:element name="P1075233" type="Decimal_TD18_FD2___4" nillable="false" minOccurs="1" maxOccurs="1"/>
          <xs:element name="P1075234" type="Decimal_TD18_FD2___4" nillable="false" minOccurs="1" maxOccurs="1"/>
          <xs:element name="P1075235" type="Decimal_TD18_FD2___4" nillable="false" minOccurs="1" maxOccurs="1"/>
          <xs:element name="P1075236" type="Decimal_TD18_FD2___4" nillable="false" minOccurs="1" maxOccurs="1"/>
          <xs:element name="P1075237" type="Decimal_TD18_FD2___4" nillable="false" minOccurs="1" maxOccurs="1"/>
          <xs:element name="P1075238" type="Decimal_TD18_FD2___4" nillable="false" minOccurs="1" maxOccurs="1"/>
          <xs:element name="P1075239" type="Decimal_TD18_FD2___4" nillable="false" minOccurs="1" maxOccurs="1"/>
          <xs:element name="P1075240" type="Decimal_TD18_FD2___4" nillable="false" minOccurs="1" maxOccurs="1"/>
          <xs:element name="P1075241" type="Decimal_TD18_FD2___4" nillable="false" minOccurs="1" maxOccurs="1"/>
          <xs:element name="P1075242" type="Decimal_TD18_FD2___4" nillable="false" minOccurs="1" maxOccurs="1"/>
          <xs:element name="P1075243" type="Decimal_TD18_FD2___4" nillable="false" minOccurs="1" maxOccurs="1"/>
          <xs:element name="P1075244" type="Decimal_TD18_FD2___4" nillable="false" minOccurs="1" maxOccurs="1"/>
          <xs:element name="P1075245" type="Decimal_TD18_FD2___4" nillable="false" minOccurs="1" maxOccurs="1"/>
          <xs:element name="P1075246" type="Decimal_TD18_FD2___4" nillable="false" minOccurs="1" maxOccurs="1"/>
          <xs:element name="P1075247" type="Decimal_TD18_FD2___4" nillable="false" minOccurs="1" maxOccurs="1"/>
          <xs:element name="P1075248" type="Decimal_TD18_FD2___4" nillable="false" minOccurs="1" maxOccurs="1"/>
          <xs:element name="P1075249" type="Decimal_TD18_FD2___4" nillable="false" minOccurs="1" maxOccurs="1"/>
          <xs:element name="P1075250" type="Decimal_TD18_FD2___4" nillable="false" minOccurs="1" maxOccurs="1"/>
          <xs:element name="P1075251" type="Decimal_TD18_FD2___4" nillable="false" minOccurs="1" maxOccurs="1"/>
          <xs:element name="P1075252" type="Decimal_TD18_FD2___4" nillable="false" minOccurs="1" maxOccurs="1"/>
          <xs:element name="P1075253" type="Decimal_TD18_FD2___4" nillable="false" minOccurs="1" maxOccurs="1"/>
          <xs:element name="P1075254" type="Decimal_TD18_FD2___4" nillable="false" minOccurs="1" maxOccurs="1"/>
          <xs:element name="P1075255" type="Decimal_TD18_FD2___4" nillable="false" minOccurs="1" maxOccurs="1"/>
          <xs:element name="P1121862" type="Decimal_TD18_FD2___7" nillable="false" minOccurs="1" maxOccurs="1"/>
          <xs:element name="P1121863" type="Decimal_TD18_FD2___7" nillable="false" minOccurs="1" maxOccurs="1"/>
          <xs:element name="P1121864" type="Decimal_TD18_FD2___7" nillable="false" minOccurs="1" maxOccurs="1"/>
          <xs:element name="P1121865" type="Decimal_TD18_FD2___7" nillable="false" minOccurs="1" maxOccurs="1"/>
          <xs:element name="P1075256" type="Decimal_TD18_FD2___4" nillable="false" minOccurs="1" maxOccurs="1"/>
          <xs:element name="P1075257" type="Decimal_TD18_FD2___4" nillable="false" minOccurs="1" maxOccurs="1"/>
          <xs:element name="P1075258" type="Decimal_TD18_FD2___4" nillable="false" minOccurs="1" maxOccurs="1"/>
          <xs:element name="P1075259" type="Decimal_TD18_FD2___4" nillable="false" minOccurs="1" maxOccurs="1"/>
          <xs:element name="P1075260" type="Decimal_TD18_FD2___4" nillable="false" minOccurs="1" maxOccurs="1"/>
          <xs:element name="P1075261" type="Decimal_TD18_FD2___4" nillable="false" minOccurs="1" maxOccurs="1"/>
          <xs:element name="P1075262" type="Decimal_TD18_FD2___4" nillable="false" minOccurs="1" maxOccurs="1"/>
          <xs:element name="P1075263" type="Decimal_TD18_FD2___4" nillable="false" minOccurs="1" maxOccurs="1"/>
          <xs:element name="P1075264" type="Decimal_TD18_FD2___4" nillable="false" minOccurs="1" maxOccurs="1"/>
          <xs:element name="P1075265" type="Decimal_TD18_FD2___4" nillable="false" minOccurs="1" maxOccurs="1"/>
          <xs:element name="P1075266" type="Decimal_TD18_FD2___4" nillable="false" minOccurs="1" maxOccurs="1"/>
          <xs:element name="P1075267" type="Decimal_TD18_FD2___4" nillable="false" minOccurs="1" maxOccurs="1"/>
          <xs:element name="P1075268" type="Decimal_TD18_FD2___4" nillable="false" minOccurs="1" maxOccurs="1"/>
          <xs:element name="P1075269" type="Decimal_TD18_FD2___4" nillable="false" minOccurs="1" maxOccurs="1"/>
          <xs:element name="P1075270" type="Decimal_TD18_FD2___4" nillable="false" minOccurs="1" maxOccurs="1"/>
          <xs:element name="P1075271" type="Decimal_TD18_FD2___4" nillable="false" minOccurs="1" maxOccurs="1"/>
          <xs:element name="P1075272" type="Decimal_TD18_FD2___4" nillable="false" minOccurs="1" maxOccurs="1"/>
          <xs:element name="P1075273" type="Decimal_TD18_FD2___4" nillable="false" minOccurs="1" maxOccurs="1"/>
          <xs:element name="P1075274" type="Decimal_TD18_FD2___4" nillable="false" minOccurs="1" maxOccurs="1"/>
          <xs:element name="P1075275" type="Decimal_TD18_FD2___4" nillable="false" minOccurs="1" maxOccurs="1"/>
          <xs:element name="P1075276" type="Decimal_TD18_FD2___4" nillable="false" minOccurs="1" maxOccurs="1"/>
          <xs:element name="P1075277" type="Decimal_TD18_FD2___4" nillable="false" minOccurs="1" maxOccurs="1"/>
          <xs:element name="P1075278" type="Decimal_TD18_FD2___4" nillable="false" minOccurs="1" maxOccurs="1"/>
          <xs:element name="P1075279" type="Decimal_TD18_FD2___4" nillable="false" minOccurs="1" maxOccurs="1"/>
          <xs:element name="P1075280" type="Decimal_TD18_FD2___4" nillable="false" minOccurs="1" maxOccurs="1"/>
          <xs:element name="P1075281" type="Decimal_TD18_FD2___4" nillable="false" minOccurs="1" maxOccurs="1"/>
          <xs:element name="P1075282" type="Decimal_TD18_FD2___4" nillable="false" minOccurs="1" maxOccurs="1"/>
          <xs:element name="P1075283" type="Decimal_TD18_FD2___4" nillable="false" minOccurs="1" maxOccurs="1"/>
          <xs:element name="P1075284" type="Decimal_TD18_FD2___4" nillable="false" minOccurs="1" maxOccurs="1"/>
          <xs:element name="P1075285" type="Decimal_TD18_FD2___4" nillable="false" minOccurs="1" maxOccurs="1"/>
          <xs:element name="P1075286" type="Decimal_TD18_FD2___4" nillable="false" minOccurs="1" maxOccurs="1"/>
          <xs:element name="P1075287" type="Decimal_TD18_FD2___4" nillable="false" minOccurs="1" maxOccurs="1"/>
          <xs:element name="P1075288" type="Decimal_TD18_FD2___4" nillable="false" minOccurs="1" maxOccurs="1"/>
          <xs:element name="P1075289" type="Decimal_TD18_FD2___4" nillable="false" minOccurs="1" maxOccurs="1"/>
          <xs:element name="P1075290" type="Decimal_TD18_FD2___4" nillable="false" minOccurs="1" maxOccurs="1"/>
          <xs:element name="P1075291" type="Decimal_TD18_FD2___4" nillable="false" minOccurs="1" maxOccurs="1"/>
          <xs:element name="P1075292" type="Decimal_TD18_FD2___4" nillable="false" minOccurs="1" maxOccurs="1"/>
          <xs:element name="P1075293" type="Decimal_TD18_FD2___4" nillable="false" minOccurs="1" maxOccurs="1"/>
          <xs:element name="P1075294" type="Decimal_TD18_FD2___4" nillable="false" minOccurs="1" maxOccurs="1"/>
          <xs:element name="P1075295" type="Decimal_TD18_FD2___4" nillable="false" minOccurs="1" maxOccurs="1"/>
          <xs:element name="P1075296" type="Decimal_TD18_FD2___4" nillable="false" minOccurs="1" maxOccurs="1"/>
          <xs:element name="P1075297" type="Decimal_TD18_FD2___4" nillable="false" minOccurs="1" maxOccurs="1"/>
          <xs:element name="P1075298" type="Decimal_TD18_FD2___4" nillable="false" minOccurs="1" maxOccurs="1"/>
          <xs:element name="P1075299" type="Decimal_TD18_FD2___4" nillable="false" minOccurs="1" maxOccurs="1"/>
          <xs:element name="P1075300" type="Decimal_TD18_FD2___4" nillable="false" minOccurs="1" maxOccurs="1"/>
          <xs:element name="P1075301" type="Decimal_TD18_FD2___4" nillable="false" minOccurs="1" maxOccurs="1"/>
          <xs:element name="P1075302" type="Decimal_TD18_FD2___4" nillable="false" minOccurs="1" maxOccurs="1"/>
          <xs:element name="P1075303" type="Decimal_TD18_FD2___4" nillable="false" minOccurs="1" maxOccurs="1"/>
          <xs:element name="P1075304" type="Decimal_TD18_FD2___4" nillable="false" minOccurs="1" maxOccurs="1"/>
          <xs:element name="P1075305" type="Decimal_TD18_FD2___4" nillable="false" minOccurs="1" maxOccurs="1"/>
          <xs:element name="P1075306" type="Decimal_TD18_FD2___4" nillable="false" minOccurs="1" maxOccurs="1"/>
          <xs:element name="P1075307" type="Decimal_TD18_FD2___4" nillable="false" minOccurs="1" maxOccurs="1"/>
          <xs:element name="P1075308" type="Decimal_TD18_FD2___4" nillable="false" minOccurs="1" maxOccurs="1"/>
          <xs:element name="P1075309" type="Decimal_TD18_FD2___4" nillable="false" minOccurs="1" maxOccurs="1"/>
          <xs:element name="P1075310" type="Decimal_TD18_FD2___4" nillable="false" minOccurs="1" maxOccurs="1"/>
          <xs:element name="P1075311" type="Decimal_TD18_FD2___4" nillable="false" minOccurs="1" maxOccurs="1"/>
          <xs:element name="P1075312" type="Decimal_TD18_FD2___4" nillable="false" minOccurs="1" maxOccurs="1"/>
          <xs:element name="P1075313" type="Decimal_TD18_FD2___4" nillable="false" minOccurs="1" maxOccurs="1"/>
          <xs:element name="P1075314" type="Decimal_TD18_FD2___4" nillable="false" minOccurs="1" maxOccurs="1"/>
          <xs:element name="P1075315" type="Decimal_TD18_FD2___4" nillable="false" minOccurs="1" maxOccurs="1"/>
          <xs:element name="P1075316" type="Decimal_TD18_FD2___4" nillable="false" minOccurs="1" maxOccurs="1"/>
          <xs:element name="P1075317" type="Decimal_TD18_FD2___4" nillable="false" minOccurs="1" maxOccurs="1"/>
          <xs:element name="P1075318" type="Decimal_TD18_FD2___4" nillable="false" minOccurs="1" maxOccurs="1"/>
          <xs:element name="P1075319" type="Decimal_TD18_FD2___4" nillable="false" minOccurs="1" maxOccurs="1"/>
          <xs:element name="P1075320" type="Decimal_TD18_FD2___4" nillable="false" minOccurs="1" maxOccurs="1"/>
          <xs:element name="P1075321" type="Decimal_TD18_FD2___4" nillable="false" minOccurs="1" maxOccurs="1"/>
          <xs:element name="P1075322" type="Decimal_TD18_FD2___4" nillable="false" minOccurs="1" maxOccurs="1"/>
          <xs:element name="P1075323" type="Decimal_TD18_FD2___4" nillable="false" minOccurs="1" maxOccurs="1"/>
          <xs:element name="P1075324" type="Decimal_TD18_FD2___4" nillable="false" minOccurs="1" maxOccurs="1"/>
          <xs:element name="P1075325" type="Decimal_TD18_FD2___4" nillable="false" minOccurs="1" maxOccurs="1"/>
          <xs:element name="P1075326" type="Decimal_TD18_FD2___4" nillable="false" minOccurs="1" maxOccurs="1"/>
          <xs:element name="P1075327" type="Decimal_TD18_FD2___4" nillable="false" minOccurs="1" maxOccurs="1"/>
          <xs:element name="P1075328" type="Decimal_TD18_FD2___4" nillable="false" minOccurs="1" maxOccurs="1"/>
          <xs:element name="P1075329" type="Decimal_TD18_FD2___4" nillable="false" minOccurs="1" maxOccurs="1"/>
          <xs:element name="P1075330" type="Decimal_TD18_FD2___4" nillable="false" minOccurs="1" maxOccurs="1"/>
          <xs:element name="P1075331" type="Decimal_TD18_FD2___4" nillable="false" minOccurs="1" maxOccurs="1"/>
          <xs:element name="P1075332" type="Decimal_TD18_FD2___4" nillable="false" minOccurs="1" maxOccurs="1"/>
          <xs:element name="P1075333" type="Decimal_TD18_FD2___4" nillable="false" minOccurs="1" maxOccurs="1"/>
          <xs:element name="P1075334" type="Decimal_TD18_FD2___4" nillable="false" minOccurs="1" maxOccurs="1"/>
          <xs:element name="P1075335" type="Decimal_TD18_FD2___4" nillable="false" minOccurs="1" maxOccurs="1"/>
          <xs:element name="P1075336" type="Decimal_TD18_FD2___4" nillable="false" minOccurs="1" maxOccurs="1"/>
          <xs:element name="P1075337" type="Decimal_TD18_FD2___4" nillable="false" minOccurs="1" maxOccurs="1"/>
          <xs:element name="P1075338" type="Decimal_TD18_FD2___4" nillable="false" minOccurs="1" maxOccurs="1"/>
          <xs:element name="P1075339" type="Decimal_TD18_FD2___4" nillable="false" minOccurs="1" maxOccurs="1"/>
          <xs:element name="P1075340" type="Decimal_TD18_FD2___4" nillable="false" minOccurs="1" maxOccurs="1"/>
          <xs:element name="P1075341" type="Decimal_TD18_FD2___4" nillable="false" minOccurs="1" maxOccurs="1"/>
          <xs:element name="P1075342" type="Decimal_TD18_FD2___4" nillable="false" minOccurs="1" maxOccurs="1"/>
          <xs:element name="P1075343" type="Decimal_TD18_FD2___4" nillable="false" minOccurs="1" maxOccurs="1"/>
        </xs:all>
      </xs:complexType>
      <xs:complexType name="FormType_ISD-E_1000955">
        <xs:annotation>
          <xs:documentation>Izvještaj o sveobuhvatnoj dobiti, opći izdavatelji, godišnji</xs:documentation>
        </xs:annotation>
        <xs:all>
          <xs:element name="P1076024" type="Decimal_TD18_FD2___4" nillable="false" minOccurs="1" maxOccurs="1"/>
          <xs:element name="P1076032" type="Decimal_TD18_FD2___4" nillable="false" minOccurs="1" maxOccurs="1"/>
          <xs:element name="P1076039" type="Decimal_TD18_FD2___4" nillable="false" minOccurs="1" maxOccurs="1"/>
          <xs:element name="P1076041" type="Decimal_TD18_FD2___4" nillable="false" minOccurs="1" maxOccurs="1"/>
          <xs:element name="P1076043" type="Decimal_TD18_FD2___4" nillable="false" minOccurs="1" maxOccurs="1"/>
          <xs:element name="P1076046" type="Decimal_TD18_FD2___4" nillable="false" minOccurs="1" maxOccurs="1"/>
          <xs:element name="P1076048" type="Decimal_TD18_FD2___4" nillable="false" minOccurs="1" maxOccurs="1"/>
          <xs:element name="P1076052" type="Decimal_TD18_FD2___4" nillable="false" minOccurs="1" maxOccurs="1"/>
          <xs:element name="P1076056" type="Decimal_TD18_FD2___4" nillable="false" minOccurs="1" maxOccurs="1"/>
          <xs:element name="P1076058" type="Decimal_TD18_FD2___4" nillable="false" minOccurs="1" maxOccurs="1"/>
          <xs:element name="P1076060" type="Decimal_TD18_FD2___4" nillable="false" minOccurs="1" maxOccurs="1"/>
          <xs:element name="P1076062" type="Decimal_TD18_FD2___4" nillable="false" minOccurs="1" maxOccurs="1"/>
          <xs:element name="P1076064" type="Decimal_TD18_FD2___4" nillable="false" minOccurs="1" maxOccurs="1"/>
          <xs:element name="P1076066" type="Decimal_TD18_FD2___4" nillable="false" minOccurs="1" maxOccurs="1"/>
          <xs:element name="P1076069" type="Decimal_TD18_FD2___4" nillable="false" minOccurs="1" maxOccurs="1"/>
          <xs:element name="P1076071" type="Decimal_TD18_FD2___4" nillable="false" minOccurs="1" maxOccurs="1"/>
          <xs:element name="P1076073" type="Decimal_TD18_FD2___4" nillable="false" minOccurs="1" maxOccurs="1"/>
          <xs:element name="P1076076" type="Decimal_TD18_FD2___4" nillable="false" minOccurs="1" maxOccurs="1"/>
          <xs:element name="P1076078" type="Decimal_TD18_FD2___4" nillable="false" minOccurs="1" maxOccurs="1"/>
          <xs:element name="P1076080" type="Decimal_TD18_FD2___4" nillable="false" minOccurs="1" maxOccurs="1"/>
          <xs:element name="P1076082" type="Decimal_TD18_FD2___4" nillable="false" minOccurs="1" maxOccurs="1"/>
          <xs:element name="P1076084" type="Decimal_TD18_FD2___4" nillable="false" minOccurs="1" maxOccurs="1"/>
          <xs:element name="P1076087" type="Decimal_TD18_FD2___4" nillable="false" minOccurs="1" maxOccurs="1"/>
          <xs:element name="P1076090" type="Decimal_TD18_FD2___4" nillable="false" minOccurs="1" maxOccurs="1"/>
          <xs:element name="P1076092" type="Decimal_TD18_FD2___4" nillable="false" minOccurs="1" maxOccurs="1"/>
          <xs:element name="P1076094" type="Decimal_TD18_FD2___4" nillable="false" minOccurs="1" maxOccurs="1"/>
          <xs:element name="P1076095" type="Decimal_TD18_FD2___4" nillable="false" minOccurs="1" maxOccurs="1"/>
          <xs:element name="P1076098" type="Decimal_TD18_FD2___4" nillable="false" minOccurs="1" maxOccurs="1"/>
          <xs:element name="P1076101" type="Decimal_TD18_FD2___4" nillable="false" minOccurs="1" maxOccurs="1"/>
          <xs:element name="P1076103" type="Decimal_TD18_FD2___4" nillable="false" minOccurs="1" maxOccurs="1"/>
          <xs:element name="P1076105" type="Decimal_TD18_FD2___4" nillable="false" minOccurs="1" maxOccurs="1"/>
          <xs:element name="P1076107" type="Decimal_TD18_FD2___4" nillable="false" minOccurs="1" maxOccurs="1"/>
          <xs:element name="P1076109" type="Decimal_TD18_FD2___4" nillable="false" minOccurs="1" maxOccurs="1"/>
          <xs:element name="P1076111" type="Decimal_TD18_FD2___4" nillable="false" minOccurs="1" maxOccurs="1"/>
          <xs:element name="P1076113" type="Decimal_TD18_FD2___4" nillable="false" minOccurs="1" maxOccurs="1"/>
          <xs:element name="P1076115" type="Decimal_TD18_FD2___4" nillable="false" minOccurs="1" maxOccurs="1"/>
          <xs:element name="P1076117" type="Decimal_TD18_FD2___4" nillable="false" minOccurs="1" maxOccurs="1"/>
          <xs:element name="P1076122" type="Decimal_TD18_FD2___4" nillable="false" minOccurs="1" maxOccurs="1"/>
          <xs:element name="P1076126" type="Decimal_TD18_FD2___4" nillable="false" minOccurs="1" maxOccurs="1"/>
          <xs:element name="P1076128" type="Decimal_TD18_FD2___4" nillable="false" minOccurs="1" maxOccurs="1"/>
          <xs:element name="P1076130" type="Decimal_TD18_FD2___4" nillable="false" minOccurs="1" maxOccurs="1"/>
          <xs:element name="P1076132" type="Decimal_TD18_FD2___4" nillable="false" minOccurs="1" maxOccurs="1"/>
          <xs:element name="P1076134" type="Decimal_TD18_FD2___4" nillable="false" minOccurs="1" maxOccurs="1"/>
          <xs:element name="P1076136" type="Decimal_TD18_FD2___4" nillable="false" minOccurs="1" maxOccurs="1"/>
          <xs:element name="P1076138" type="Decimal_TD18_FD2___4" nillable="false" minOccurs="1" maxOccurs="1"/>
          <xs:element name="P1076140" type="Decimal_TD18_FD2___4" nillable="false" minOccurs="1" maxOccurs="1"/>
          <xs:element name="P1076142" type="Decimal_TD18_FD2___4" nillable="false" minOccurs="1" maxOccurs="1"/>
          <xs:element name="P1076144" type="Decimal_TD18_FD2___4" nillable="false" minOccurs="1" maxOccurs="1"/>
          <xs:element name="P1076147" type="Decimal_TD18_FD2___4" nillable="false" minOccurs="1" maxOccurs="1"/>
          <xs:element name="P1076150" type="Decimal_TD18_FD2___4" nillable="false" minOccurs="1" maxOccurs="1"/>
          <xs:element name="P1076152" type="Decimal_TD18_FD2___4" nillable="false" minOccurs="1" maxOccurs="1"/>
          <xs:element name="P1076154" type="Decimal_TD18_FD2___4" nillable="false" minOccurs="1" maxOccurs="1"/>
          <xs:element name="P1076156" type="Decimal_TD18_FD2___4" nillable="false" minOccurs="1" maxOccurs="1"/>
          <xs:element name="P1076158" type="Decimal_TD18_FD2___4" nillable="false" minOccurs="1" maxOccurs="1"/>
          <xs:element name="P1076162" type="Decimal_TD18_FD2___4" nillable="false" minOccurs="1" maxOccurs="1"/>
          <xs:element name="P1076164" type="Decimal_TD18_FD2___4" nillable="false" minOccurs="1" maxOccurs="1"/>
          <xs:element name="P1076166" type="Decimal_TD18_FD2___4" nillable="false" minOccurs="1" maxOccurs="1"/>
          <xs:element name="P1076168" type="Decimal_TD18_FD2___4" nillable="false" minOccurs="1" maxOccurs="1"/>
          <xs:element name="P1076170" type="Decimal_TD18_FD2___4" nillable="false" minOccurs="1" maxOccurs="1"/>
          <xs:element name="P1076173" type="Decimal_TD18_FD2___4" nillable="false" minOccurs="1" maxOccurs="1"/>
          <xs:element name="P1076175" type="Decimal_TD18_FD2___4" nillable="false" minOccurs="1" maxOccurs="1"/>
          <xs:element name="P1076178" type="Decimal_TD18_FD2___4" nillable="false" minOccurs="1" maxOccurs="1"/>
          <xs:element name="P1076180" type="Decimal_TD18_FD2___4" nillable="false" minOccurs="1" maxOccurs="1"/>
          <xs:element name="P1076182" type="Decimal_TD18_FD2___4" nillable="false" minOccurs="1" maxOccurs="1"/>
          <xs:element name="P1076234" type="Decimal_TD18_FD2___4" nillable="false" minOccurs="1" maxOccurs="1"/>
          <xs:element name="P1076236" type="Decimal_TD18_FD2___4" nillable="false" minOccurs="1" maxOccurs="1"/>
          <xs:element name="P1076240" type="Decimal_TD18_FD2___4" nillable="false" minOccurs="1" maxOccurs="1"/>
          <xs:element name="P1076243" type="Decimal_TD18_FD2___4" nillable="false" minOccurs="1" maxOccurs="1"/>
          <xs:element name="P1076245" type="Decimal_TD18_FD2___4" nillable="false" minOccurs="1" maxOccurs="1"/>
          <xs:element name="P1076247" type="Decimal_TD18_FD2___4" nillable="false" minOccurs="1" maxOccurs="1"/>
          <xs:element name="P1076249" type="Decimal_TD18_FD2___4" nillable="false" minOccurs="1" maxOccurs="1"/>
          <xs:element name="P1076251" type="Decimal_TD18_FD2___4" nillable="false" minOccurs="1" maxOccurs="1"/>
          <xs:element name="P1076253" type="Decimal_TD18_FD2___4" nillable="false" minOccurs="1" maxOccurs="1"/>
          <xs:element name="P1076255" type="Decimal_TD18_FD2___4" nillable="false" minOccurs="1" maxOccurs="1"/>
          <xs:element name="P1076257" type="Decimal_TD18_FD2___4" nillable="false" minOccurs="1" maxOccurs="1"/>
          <xs:element name="P1076259" type="Decimal_TD18_FD2___4" nillable="false" minOccurs="1" maxOccurs="1"/>
          <xs:element name="P1076262" type="Decimal_TD18_FD2___4" nillable="false" minOccurs="1" maxOccurs="1"/>
          <xs:element name="P1076264" type="Decimal_TD18_FD2___4" nillable="false" minOccurs="1" maxOccurs="1"/>
          <xs:element name="P1076274" type="Decimal_TD18_FD2___4" nillable="false" minOccurs="1" maxOccurs="1"/>
          <xs:element name="P1076276" type="Decimal_TD18_FD2___4" nillable="false" minOccurs="1" maxOccurs="1"/>
          <xs:element name="P1076278" type="Decimal_TD18_FD2___4" nillable="false" minOccurs="1" maxOccurs="1"/>
          <xs:element name="P1076280" type="Decimal_TD18_FD2___4" nillable="false" minOccurs="1" maxOccurs="1"/>
          <xs:element name="P1076281" type="Decimal_TD18_FD2___4" nillable="false" minOccurs="1" maxOccurs="1"/>
          <xs:element name="P1076282" type="Decimal_TD18_FD2___4" nillable="false" minOccurs="1" maxOccurs="1"/>
          <xs:element name="P1076283" type="Decimal_TD18_FD2___4" nillable="false" minOccurs="1" maxOccurs="1"/>
          <xs:element name="P1076284" type="Decimal_TD18_FD2___4" nillable="false" minOccurs="1" maxOccurs="1"/>
          <xs:element name="P1076285" type="Decimal_TD18_FD2___4" nillable="false" minOccurs="1" maxOccurs="1"/>
          <xs:element name="P1076286" type="Decimal_TD18_FD2___4" nillable="false" minOccurs="1" maxOccurs="1"/>
          <xs:element name="P1076287" type="Decimal_TD18_FD2___4" nillable="false" minOccurs="1" maxOccurs="1"/>
          <xs:element name="P1076288" type="Decimal_TD18_FD2___4" nillable="false" minOccurs="1" maxOccurs="1"/>
          <xs:element name="P1076289" type="Decimal_TD18_FD2___4" nillable="false" minOccurs="1" maxOccurs="1"/>
          <xs:element name="P1076291" type="Decimal_TD18_FD2___4" nillable="false" minOccurs="1" maxOccurs="1"/>
          <xs:element name="P1076293" type="Decimal_TD18_FD2___4" nillable="false" minOccurs="1" maxOccurs="1"/>
          <xs:element name="P1076295" type="Decimal_TD18_FD2___4" nillable="false" minOccurs="1" maxOccurs="1"/>
          <xs:element name="P1076297" type="Decimal_TD18_FD2___4" nillable="false" minOccurs="1" maxOccurs="1"/>
          <xs:element name="P1076299" type="Decimal_TD18_FD2___4" nillable="false" minOccurs="1" maxOccurs="1"/>
          <xs:element name="P1076301" type="Decimal_TD18_FD2___4" nillable="false" minOccurs="1" maxOccurs="1"/>
          <xs:element name="P1076303" type="Decimal_TD18_FD2___4" nillable="false" minOccurs="1" maxOccurs="1"/>
          <xs:element name="P1076315" type="Decimal_TD18_FD2___4" nillable="false" minOccurs="1" maxOccurs="1"/>
          <xs:element name="P1076317" type="Decimal_TD18_FD2___4" nillable="false" minOccurs="1" maxOccurs="1"/>
          <xs:element name="P1076322" type="Decimal_TD18_FD2___4" nillable="false" minOccurs="1" maxOccurs="1"/>
          <xs:element name="P1076324" type="Decimal_TD18_FD2___4" nillable="false" minOccurs="1" maxOccurs="1"/>
          <xs:element name="P1076326" type="Decimal_TD18_FD2___4" nillable="false" minOccurs="1" maxOccurs="1"/>
          <xs:element name="P1076330" type="Decimal_TD18_FD2___4" nillable="false" minOccurs="1" maxOccurs="1"/>
          <xs:element name="P1076331" type="Decimal_TD18_FD2___4" nillable="false" minOccurs="1" maxOccurs="1"/>
          <xs:element name="P1076332" type="Decimal_TD18_FD2___4" nillable="false" minOccurs="1" maxOccurs="1"/>
          <xs:element name="P1076333" type="Decimal_TD18_FD2___4" nillable="false" minOccurs="1" maxOccurs="1"/>
          <xs:element name="P1076334" type="Decimal_TD18_FD2___4" nillable="false" minOccurs="1" maxOccurs="1"/>
          <xs:element name="P1076335" type="Decimal_TD18_FD2___4" nillable="false" minOccurs="1" maxOccurs="1"/>
          <xs:element name="P1076336" type="Decimal_TD18_FD2___4" nillable="false" minOccurs="1" maxOccurs="1"/>
          <xs:element name="P1076337" type="Decimal_TD18_FD2___4" nillable="false" minOccurs="1" maxOccurs="1"/>
          <xs:element name="P1076338" type="Decimal_TD18_FD2___4" nillable="false" minOccurs="1" maxOccurs="1"/>
          <xs:element name="P1076339" type="Decimal_TD18_FD2___4" nillable="false" minOccurs="1" maxOccurs="1"/>
          <xs:element name="P1076340" type="Decimal_TD18_FD2___4" nillable="false" minOccurs="1" maxOccurs="1"/>
          <xs:element name="P1076341" type="Decimal_TD18_FD2___4" nillable="false" minOccurs="1" maxOccurs="1"/>
          <xs:element name="P1076342" type="Decimal_TD18_FD2___4" nillable="false" minOccurs="1" maxOccurs="1"/>
          <xs:element name="P1076343" type="Decimal_TD18_FD2___4" nillable="false" minOccurs="1" maxOccurs="1"/>
          <xs:element name="P1076344" type="Decimal_TD18_FD2___4" nillable="false" minOccurs="1" maxOccurs="1"/>
          <xs:element name="P1076345" type="Decimal_TD18_FD2___4" nillable="false" minOccurs="1" maxOccurs="1"/>
          <xs:element name="P1076346" type="Decimal_TD18_FD2___4" nillable="false" minOccurs="1" maxOccurs="1"/>
          <xs:element name="P1076347" type="Decimal_TD18_FD2___4" nillable="false" minOccurs="1" maxOccurs="1"/>
          <xs:element name="P1076348" type="Decimal_TD18_FD2___4" nillable="false" minOccurs="1" maxOccurs="1"/>
          <xs:element name="P1076349" type="Decimal_TD18_FD2___4" nillable="false" minOccurs="1" maxOccurs="1"/>
          <xs:element name="P1076350" type="Decimal_TD18_FD2___4" nillable="false" minOccurs="1" maxOccurs="1"/>
          <xs:element name="P1076351" type="Decimal_TD18_FD2___4" nillable="false" minOccurs="1" maxOccurs="1"/>
          <xs:element name="P1076352" type="Decimal_TD18_FD2___4" nillable="false" minOccurs="1" maxOccurs="1"/>
          <xs:element name="P1076353" type="Decimal_TD18_FD2___4" nillable="false" minOccurs="1" maxOccurs="1"/>
          <xs:element name="P1076354" type="Decimal_TD18_FD2___4" nillable="false" minOccurs="1" maxOccurs="1"/>
          <xs:element name="P1076355" type="Decimal_TD18_FD2___4" nillable="false" minOccurs="1" maxOccurs="1"/>
          <xs:element name="P1076356" type="Decimal_TD18_FD2___4" nillable="false" minOccurs="1" maxOccurs="1"/>
          <xs:element name="P1076357" type="Decimal_TD18_FD2___4" nillable="false" minOccurs="1" maxOccurs="1"/>
          <xs:element name="P1076358" type="Decimal_TD18_FD2___4" nillable="false" minOccurs="1" maxOccurs="1"/>
          <xs:element name="P1076359" type="Decimal_TD18_FD2___4" nillable="false" minOccurs="1" maxOccurs="1"/>
          <xs:element name="P1076360" type="Decimal_TD18_FD2___4" nillable="false" minOccurs="1" maxOccurs="1"/>
          <xs:element name="P1076361" type="Decimal_TD18_FD2___4" nillable="false" minOccurs="1" maxOccurs="1"/>
          <xs:element name="P1076362" type="Decimal_TD18_FD2___4" nillable="false" minOccurs="1" maxOccurs="1"/>
          <xs:element name="P1076363" type="Decimal_TD18_FD2___4" nillable="false" minOccurs="1" maxOccurs="1"/>
          <xs:element name="P1076364" type="Decimal_TD18_FD2___4" nillable="false" minOccurs="1" maxOccurs="1"/>
          <xs:element name="P1076365" type="Decimal_TD18_FD2___4" nillable="false" minOccurs="1" maxOccurs="1"/>
          <xs:element name="P1076366" type="Decimal_TD18_FD2___4" nillable="false" minOccurs="1" maxOccurs="1"/>
          <xs:element name="P1076367" type="Decimal_TD18_FD2___4" nillable="false" minOccurs="1" maxOccurs="1"/>
          <xs:element name="P1076368" type="Decimal_TD18_FD2___4" nillable="false" minOccurs="1" maxOccurs="1"/>
          <xs:element name="P1076369" type="Decimal_TD18_FD2___4" nillable="false" minOccurs="1" maxOccurs="1"/>
          <xs:element name="P1076370" type="Decimal_TD18_FD2___4" nillable="false" minOccurs="1" maxOccurs="1"/>
          <xs:element name="P1076371" type="Decimal_TD18_FD2___4" nillable="false" minOccurs="1" maxOccurs="1"/>
          <xs:element name="P1076372" type="Decimal_TD18_FD2___4" nillable="false" minOccurs="1" maxOccurs="1"/>
          <xs:element name="P1076373" type="Decimal_TD18_FD2___4" nillable="false" minOccurs="1" maxOccurs="1"/>
          <xs:element name="P1076374" type="Decimal_TD18_FD2___4" nillable="false" minOccurs="1" maxOccurs="1"/>
          <xs:element name="P1076375" type="Decimal_TD18_FD2___4" nillable="false" minOccurs="1" maxOccurs="1"/>
          <xs:element name="P1076376" type="Decimal_TD18_FD2___4" nillable="false" minOccurs="1" maxOccurs="1"/>
          <xs:element name="P1076377" type="Decimal_TD18_FD2___4" nillable="false" minOccurs="1" maxOccurs="1"/>
          <xs:element name="P1076378" type="Decimal_TD18_FD2___4" nillable="false" minOccurs="1" maxOccurs="1"/>
          <xs:element name="P1076379" type="Decimal_TD18_FD2___4" nillable="false" minOccurs="1" maxOccurs="1"/>
          <xs:element name="P1076380" type="Decimal_TD18_FD2___4" nillable="false" minOccurs="1" maxOccurs="1"/>
          <xs:element name="P1076381" type="Decimal_TD18_FD2___4" nillable="false" minOccurs="1" maxOccurs="1"/>
          <xs:element name="P1076382" type="Decimal_TD18_FD2___4" nillable="false" minOccurs="1" maxOccurs="1"/>
          <xs:element name="P1076383" type="Decimal_TD18_FD2___4" nillable="false" minOccurs="1" maxOccurs="1"/>
          <xs:element name="P1076384" type="Decimal_TD18_FD2___4" nillable="false" minOccurs="1" maxOccurs="1"/>
          <xs:element name="P1122052" type="Decimal_TD18_FD2___7" nillable="false" minOccurs="1" maxOccurs="1"/>
          <xs:element name="P1122053" type="Decimal_TD18_FD2___7" nillable="false" minOccurs="1" maxOccurs="1"/>
          <xs:element name="P1122054" type="Decimal_TD18_FD2___7" nillable="false" minOccurs="1" maxOccurs="1"/>
          <xs:element name="P1122055" type="Decimal_TD18_FD2___7" nillable="false" minOccurs="1" maxOccurs="1"/>
          <xs:element name="P1122056" type="Decimal_TD18_FD2___7" nillable="false" minOccurs="1" maxOccurs="1"/>
          <xs:element name="P1122057" type="Decimal_TD18_FD2___7" nillable="false" minOccurs="1" maxOccurs="1"/>
          <xs:element name="P1122058" type="Decimal_TD18_FD2___7" nillable="false" minOccurs="1" maxOccurs="1"/>
          <xs:element name="P1122059" type="Decimal_TD18_FD2___7" nillable="false" minOccurs="1" maxOccurs="1"/>
          <xs:element name="P1122060" type="Decimal_TD18_FD2___7" nillable="false" minOccurs="1" maxOccurs="1"/>
          <xs:element name="P1122061" type="Decimal_TD18_FD2___7" nillable="false" minOccurs="1" maxOccurs="1"/>
          <xs:element name="P1122062" type="Decimal_TD18_FD2___7" nillable="false" minOccurs="1" maxOccurs="1"/>
          <xs:element name="P1122063" type="Decimal_TD18_FD2___7" nillable="false" minOccurs="1" maxOccurs="1"/>
          <xs:element name="P1122064" type="Decimal_TD18_FD2___7" nillable="false" minOccurs="1" maxOccurs="1"/>
          <xs:element name="P1122065" type="Decimal_TD18_FD2___7" nillable="false" minOccurs="1" maxOccurs="1"/>
          <xs:element name="P1122066" type="Decimal_TD18_FD2___7" nillable="false" minOccurs="1" maxOccurs="1"/>
          <xs:element name="P1122067" type="Decimal_TD18_FD2___7" nillable="false" minOccurs="1" maxOccurs="1"/>
          <xs:element name="P1076385" type="Decimal_TD18_FD2___4" nillable="false" minOccurs="1" maxOccurs="1"/>
          <xs:element name="P1076386" type="Decimal_TD18_FD2___4" nillable="false" minOccurs="1" maxOccurs="1"/>
          <xs:element name="P1122068" type="Decimal_TD18_FD2___7" nillable="false" minOccurs="1" maxOccurs="1"/>
          <xs:element name="P1122069" type="Decimal_TD18_FD2___7" nillable="false" minOccurs="1" maxOccurs="1"/>
          <xs:element name="P1076391" type="Decimal_TD18_FD2___4" nillable="false" minOccurs="1" maxOccurs="1"/>
          <xs:element name="P1076392" type="Decimal_TD18_FD2___4" nillable="false" minOccurs="1" maxOccurs="1"/>
          <xs:element name="P1076393" type="Decimal_TD18_FD2___4" nillable="false" minOccurs="1" maxOccurs="1"/>
          <xs:element name="P1076394" type="Decimal_TD18_FD2___4" nillable="false" minOccurs="1" maxOccurs="1"/>
          <xs:element name="P1076395" type="Decimal_TD18_FD2___4" nillable="false" minOccurs="1" maxOccurs="1"/>
          <xs:element name="P1076396" type="Decimal_TD18_FD2___4" nillable="false" minOccurs="1" maxOccurs="1"/>
          <xs:element name="P1122070" type="Decimal_TD18_FD2___7" nillable="false" minOccurs="1" maxOccurs="1"/>
          <xs:element name="P1122071" type="Decimal_TD18_FD2___7" nillable="false" minOccurs="1" maxOccurs="1"/>
          <xs:element name="P1122072" type="Decimal_TD18_FD2___7" nillable="false" minOccurs="1" maxOccurs="1"/>
          <xs:element name="P1122073" type="Decimal_TD18_FD2___7" nillable="false" minOccurs="1" maxOccurs="1"/>
          <xs:element name="P1122074" type="Decimal_TD18_FD2___7" nillable="false" minOccurs="1" maxOccurs="1"/>
          <xs:element name="P1122075" type="Decimal_TD18_FD2___7" nillable="false" minOccurs="1" maxOccurs="1"/>
          <xs:element name="P1122076" type="Decimal_TD18_FD2___7" nillable="false" minOccurs="1" maxOccurs="1"/>
          <xs:element name="P1122077" type="Decimal_TD18_FD2___7" nillable="false" minOccurs="1" maxOccurs="1"/>
          <xs:element name="P1076403" type="Decimal_TD18_FD2___4" nillable="false" minOccurs="1" maxOccurs="1"/>
          <xs:element name="P1076404" type="Decimal_TD18_FD2___4" nillable="false" minOccurs="1" maxOccurs="1"/>
          <xs:element name="P1076405" type="Decimal_TD18_FD2___4" nillable="false" minOccurs="1" maxOccurs="1"/>
          <xs:element name="P1076406" type="Decimal_TD18_FD2___4" nillable="false" minOccurs="1" maxOccurs="1"/>
          <xs:element name="P1076407" type="Decimal_TD18_FD2___4" nillable="false" minOccurs="1" maxOccurs="1"/>
          <xs:element name="P1076408" type="Decimal_TD18_FD2___4" nillable="false" minOccurs="1" maxOccurs="1"/>
          <xs:element name="P1076409" type="Decimal_TD18_FD2___4" nillable="false" minOccurs="1" maxOccurs="1"/>
          <xs:element name="P1076410" type="Decimal_TD18_FD2___4" nillable="false" minOccurs="1" maxOccurs="1"/>
          <xs:element name="P1076411" type="Decimal_TD18_FD2___4" nillable="false" minOccurs="1" maxOccurs="1"/>
          <xs:element name="P1076412" type="Decimal_TD18_FD2___4" nillable="false" minOccurs="1" maxOccurs="1"/>
        </xs:all>
      </xs:complexType>
      <xs:complexType name="FormType_NTI-E_1000956">
        <xs:annotation>
          <xs:documentation>Izvještaj o novčanom tijeku, indirektna, opći izdavatelji, godišnji</xs:documentation>
        </xs:annotation>
        <xs:all>
          <xs:element name="P1076413" type="Decimal_TD18_FD2___4" nillable="false" minOccurs="1" maxOccurs="1"/>
          <xs:element name="P1076414" type="Decimal_TD18_FD2___4" nillable="false" minOccurs="1" maxOccurs="1"/>
          <xs:element name="P1076415" type="Decimal_TD18_FD2___4" nillable="false" minOccurs="1" maxOccurs="1"/>
          <xs:element name="P1076416" type="Decimal_TD18_FD2___4" nillable="false" minOccurs="1" maxOccurs="1"/>
          <xs:element name="P1076417" type="Decimal_TD18_FD2___4" nillable="false" minOccurs="1" maxOccurs="1"/>
          <xs:element name="P1076418" type="Decimal_TD18_FD2___4" nillable="false" minOccurs="1" maxOccurs="1"/>
          <xs:element name="P1076419" type="Decimal_TD18_FD2___4" nillable="false" minOccurs="1" maxOccurs="1"/>
          <xs:element name="P1076420" type="Decimal_TD18_FD2___4" nillable="false" minOccurs="1" maxOccurs="1"/>
          <xs:element name="P1076421" type="Decimal_TD18_FD2___4" nillable="false" minOccurs="1" maxOccurs="1"/>
          <xs:element name="P1076422" type="Decimal_TD18_FD2___4" nillable="false" minOccurs="1" maxOccurs="1"/>
          <xs:element name="P1076423" type="Decimal_TD18_FD2___4" nillable="false" minOccurs="1" maxOccurs="1"/>
          <xs:element name="P1076424" type="Decimal_TD18_FD2___4" nillable="false" minOccurs="1" maxOccurs="1"/>
          <xs:element name="P1076425" type="Decimal_TD18_FD2___4" nillable="false" minOccurs="1" maxOccurs="1"/>
          <xs:element name="P1076426" type="Decimal_TD18_FD2___4" nillable="false" minOccurs="1" maxOccurs="1"/>
          <xs:element name="P1076427" type="Decimal_TD18_FD2___4" nillable="false" minOccurs="1" maxOccurs="1"/>
          <xs:element name="P1076428" type="Decimal_TD18_FD2___4" nillable="false" minOccurs="1" maxOccurs="1"/>
          <xs:element name="P1076429" type="Decimal_TD18_FD2___4" nillable="false" minOccurs="1" maxOccurs="1"/>
          <xs:element name="P1076430" type="Decimal_TD18_FD2___4" nillable="false" minOccurs="1" maxOccurs="1"/>
          <xs:element name="P1076431" type="Decimal_TD18_FD2___4" nillable="false" minOccurs="1" maxOccurs="1"/>
          <xs:element name="P1076432" type="Decimal_TD18_FD2___4" nillable="false" minOccurs="1" maxOccurs="1"/>
          <xs:element name="P1076433" type="Decimal_TD18_FD2___4" nillable="false" minOccurs="1" maxOccurs="1"/>
          <xs:element name="P1076434" type="Decimal_TD18_FD2___4" nillable="false" minOccurs="1" maxOccurs="1"/>
          <xs:element name="P1076435" type="Decimal_TD18_FD2___4" nillable="false" minOccurs="1" maxOccurs="1"/>
          <xs:element name="P1076436" type="Decimal_TD18_FD2___4" nillable="false" minOccurs="1" maxOccurs="1"/>
          <xs:element name="P1076437" type="Decimal_TD18_FD2___4" nillable="false" minOccurs="1" maxOccurs="1"/>
          <xs:element name="P1076438" type="Decimal_TD18_FD2___4" nillable="false" minOccurs="1" maxOccurs="1"/>
          <xs:element name="P1076439" type="Decimal_TD18_FD2___4" nillable="false" minOccurs="1" maxOccurs="1"/>
          <xs:element name="P1076440" type="Decimal_TD18_FD2___4" nillable="false" minOccurs="1" maxOccurs="1"/>
          <xs:element name="P1076441" type="Decimal_TD18_FD2___4" nillable="false" minOccurs="1" maxOccurs="1"/>
          <xs:element name="P1076442" type="Decimal_TD18_FD2___4" nillable="false" minOccurs="1" maxOccurs="1"/>
          <xs:element name="P1076443" type="Decimal_TD18_FD2___4" nillable="false" minOccurs="1" maxOccurs="1"/>
          <xs:element name="P1076444" type="Decimal_TD18_FD2___4" nillable="false" minOccurs="1" maxOccurs="1"/>
          <xs:element name="P1076445" type="Decimal_TD18_FD2___4" nillable="false" minOccurs="1" maxOccurs="1"/>
          <xs:element name="P1076446" type="Decimal_TD18_FD2___4" nillable="false" minOccurs="1" maxOccurs="1"/>
          <xs:element name="P1076447" type="Decimal_TD18_FD2___4" nillable="false" minOccurs="1" maxOccurs="1"/>
          <xs:element name="P1076448" type="Decimal_TD18_FD2___4" nillable="false" minOccurs="1" maxOccurs="1"/>
          <xs:element name="P1076449" type="Decimal_TD18_FD2___4" nillable="false" minOccurs="1" maxOccurs="1"/>
          <xs:element name="P1076450" type="Decimal_TD18_FD2___4" nillable="false" minOccurs="1" maxOccurs="1"/>
          <xs:element name="P1076451" type="Decimal_TD18_FD2___4" nillable="false" minOccurs="1" maxOccurs="1"/>
          <xs:element name="P1076452" type="Decimal_TD18_FD2___4" nillable="false" minOccurs="1" maxOccurs="1"/>
          <xs:element name="P1076453" type="Decimal_TD18_FD2___4" nillable="false" minOccurs="1" maxOccurs="1"/>
          <xs:element name="P1076454" type="Decimal_TD18_FD2___4" nillable="false" minOccurs="1" maxOccurs="1"/>
          <xs:element name="P1076455" type="Decimal_TD18_FD2___4" nillable="false" minOccurs="1" maxOccurs="1"/>
          <xs:element name="P1076456" type="Decimal_TD18_FD2___4" nillable="false" minOccurs="1" maxOccurs="1"/>
          <xs:element name="P1076457" type="Decimal_TD18_FD2___4" nillable="false" minOccurs="1" maxOccurs="1"/>
          <xs:element name="P1076458" type="Decimal_TD18_FD2___4" nillable="false" minOccurs="1" maxOccurs="1"/>
          <xs:element name="P1076459" type="Decimal_TD18_FD2___4" nillable="false" minOccurs="1" maxOccurs="1"/>
          <xs:element name="P1076460" type="Decimal_TD18_FD2___4" nillable="false" minOccurs="1" maxOccurs="1"/>
          <xs:element name="P1076461" type="Decimal_TD18_FD2___4" nillable="false" minOccurs="1" maxOccurs="1"/>
          <xs:element name="P1076462" type="Decimal_TD18_FD2___4" nillable="false" minOccurs="1" maxOccurs="1"/>
          <xs:element name="P1076463" type="Decimal_TD18_FD2___4" nillable="false" minOccurs="1" maxOccurs="1"/>
          <xs:element name="P1076464" type="Decimal_TD18_FD2___4" nillable="false" minOccurs="1" maxOccurs="1"/>
          <xs:element name="P1076465" type="Decimal_TD18_FD2___4" nillable="false" minOccurs="1" maxOccurs="1"/>
          <xs:element name="P1076466" type="Decimal_TD18_FD2___4" nillable="false" minOccurs="1" maxOccurs="1"/>
          <xs:element name="P1076467" type="Decimal_TD18_FD2___4" nillable="false" minOccurs="1" maxOccurs="1"/>
          <xs:element name="P1076468" type="Decimal_TD18_FD2___4" nillable="false" minOccurs="1" maxOccurs="1"/>
          <xs:element name="P1076469" type="Decimal_TD18_FD2___4" nillable="false" minOccurs="1" maxOccurs="1"/>
          <xs:element name="P1076470" type="Decimal_TD18_FD2___4" nillable="false" minOccurs="1" maxOccurs="1"/>
          <xs:element name="P1076471" type="Decimal_TD18_FD2___4" nillable="false" minOccurs="1" maxOccurs="1"/>
          <xs:element name="P1076472" type="Decimal_TD18_FD2___4" nillable="false" minOccurs="1" maxOccurs="1"/>
          <xs:element name="P1076473" type="Decimal_TD18_FD2___4" nillable="false" minOccurs="1" maxOccurs="1"/>
          <xs:element name="P1076474" type="Decimal_TD18_FD2___4" nillable="false" minOccurs="1" maxOccurs="1"/>
          <xs:element name="P1076475" type="Decimal_TD18_FD2___4" nillable="false" minOccurs="1" maxOccurs="1"/>
          <xs:element name="P1076476" type="Decimal_TD18_FD2___4" nillable="false" minOccurs="1" maxOccurs="1"/>
          <xs:element name="P1076477" type="Decimal_TD18_FD2___4" nillable="false" minOccurs="1" maxOccurs="1"/>
          <xs:element name="P1076478" type="Decimal_TD18_FD2___4" nillable="false" minOccurs="1" maxOccurs="1"/>
          <xs:element name="P1076479" type="Decimal_TD18_FD2___4" nillable="false" minOccurs="1" maxOccurs="1"/>
          <xs:element name="P1076480" type="Decimal_TD18_FD2___4" nillable="false" minOccurs="1" maxOccurs="1"/>
          <xs:element name="P1076481" type="Decimal_TD18_FD2___4" nillable="false" minOccurs="1" maxOccurs="1"/>
          <xs:element name="P1076482" type="Decimal_TD18_FD2___4" nillable="false" minOccurs="1" maxOccurs="1"/>
          <xs:element name="P1076483" type="Decimal_TD18_FD2___4" nillable="false" minOccurs="1" maxOccurs="1"/>
          <xs:element name="P1076484" type="Decimal_TD18_FD2___4" nillable="false" minOccurs="1" maxOccurs="1"/>
          <xs:element name="P1076485" type="Decimal_TD18_FD2___4" nillable="false" minOccurs="1" maxOccurs="1"/>
          <xs:element name="P1076486" type="Decimal_TD18_FD2___4" nillable="false" minOccurs="1" maxOccurs="1"/>
          <xs:element name="P1076487" type="Decimal_TD18_FD2___4" nillable="false" minOccurs="1" maxOccurs="1"/>
          <xs:element name="P1076488" type="Decimal_TD18_FD2___4" nillable="false" minOccurs="1" maxOccurs="1"/>
          <xs:element name="P1076489" type="Decimal_TD18_FD2___4" nillable="false" minOccurs="1" maxOccurs="1"/>
          <xs:element name="P1076490" type="Decimal_TD18_FD2___4" nillable="false" minOccurs="1" maxOccurs="1"/>
          <xs:element name="P1076491" type="Decimal_TD18_FD2___4" nillable="false" minOccurs="1" maxOccurs="1"/>
          <xs:element name="P1076492" type="Decimal_TD18_FD2___4" nillable="false" minOccurs="1" maxOccurs="1"/>
          <xs:element name="P1076493" type="Decimal_TD18_FD2___4" nillable="false" minOccurs="1" maxOccurs="1"/>
          <xs:element name="P1076494" type="Decimal_TD18_FD2___4" nillable="false" minOccurs="1" maxOccurs="1"/>
          <xs:element name="P1076495" type="Decimal___8" nillable="false" minOccurs="1" maxOccurs="1"/>
          <xs:element name="P1076496" type="Decimal_TD18_FD2___4" nillable="false" minOccurs="1" maxOccurs="1"/>
          <xs:element name="P1078211" type="Decimal_TD18_FD2___4" nillable="false" minOccurs="1" maxOccurs="1"/>
          <xs:element name="P1078212" type="Decimal_TD18_FD2___4" nillable="false" minOccurs="1" maxOccurs="1"/>
          <xs:element name="P1078213" type="Decimal_TD18_FD2___4" nillable="false" minOccurs="1" maxOccurs="1"/>
          <xs:element name="P1078214" type="Decimal_TD18_FD2___4" nillable="false" minOccurs="1" maxOccurs="1"/>
          <xs:element name="P1078216" type="Decimal_TD18_FD2___4" nillable="false" minOccurs="1" maxOccurs="1"/>
          <xs:element name="P1078218" type="Decimal_TD18_FD2___4" nillable="false" minOccurs="1" maxOccurs="1"/>
          <xs:element name="P1078219" type="Decimal_TD18_FD2___4" nillable="false" minOccurs="1" maxOccurs="1"/>
          <xs:element name="P1078221" type="Decimal_TD18_FD2___4" nillable="false" minOccurs="1" maxOccurs="1"/>
          <xs:element name="P1078223" type="Decimal_TD18_FD2___4" nillable="false" minOccurs="1" maxOccurs="1"/>
          <xs:element name="P1078225" type="Decimal_TD18_FD2___4" nillable="false" minOccurs="1" maxOccurs="1"/>
          <xs:element name="P1078227" type="Decimal_TD18_FD2___4" nillable="false" minOccurs="1" maxOccurs="1"/>
          <xs:element name="P1078228" type="Decimal_TD18_FD2___4" nillable="false" minOccurs="1" maxOccurs="1"/>
          <xs:element name="P1078230" type="Decimal_TD18_FD2___4" nillable="false" minOccurs="1" maxOccurs="1"/>
          <xs:element name="P1078232" type="Decimal_TD18_FD2___4" nillable="false" minOccurs="1" maxOccurs="1"/>
          <xs:element name="P1078234" type="Decimal_TD18_FD2___4" nillable="false" minOccurs="1" maxOccurs="1"/>
          <xs:element name="P1078235" type="Decimal_TD18_FD2___4" nillable="false" minOccurs="1" maxOccurs="1"/>
        </xs:all>
      </xs:complexType>
      <xs:complexType name="FormType_NTD-E_1000957">
        <xs:annotation>
          <xs:documentation>Izvještaj o novčanom toku, direktna, opći izdavatelji, godišnji</xs:documentation>
        </xs:annotation>
        <xs:all>
          <xs:element name="P1078099" type="Decimal_TD18_FD2___4" nillable="false" minOccurs="1" maxOccurs="1"/>
          <xs:element name="P1078100" type="Decimal_TD18_FD2___4" nillable="false" minOccurs="1" maxOccurs="1"/>
          <xs:element name="P1078101" type="Decimal_TD18_FD2___4" nillable="false" minOccurs="1" maxOccurs="1"/>
          <xs:element name="P1078102" type="Decimal_TD18_FD2___4" nillable="false" minOccurs="1" maxOccurs="1"/>
          <xs:element name="P1078103" type="Decimal_TD18_FD2___4" nillable="false" minOccurs="1" maxOccurs="1"/>
          <xs:element name="P1078104" type="Decimal_TD18_FD2___4" nillable="false" minOccurs="1" maxOccurs="1"/>
          <xs:element name="P1078105" type="Decimal_TD18_FD2___4" nillable="false" minOccurs="1" maxOccurs="1"/>
          <xs:element name="P1078106" type="Decimal_TD18_FD2___4" nillable="false" minOccurs="1" maxOccurs="1"/>
          <xs:element name="P1122162" type="Decimal_TD18_FD2___7" nillable="false" minOccurs="1" maxOccurs="1"/>
          <xs:element name="P1122163" type="Decimal_TD18_FD2___7" nillable="false" minOccurs="1" maxOccurs="1"/>
          <xs:element name="P1122164" type="Decimal_TD18_FD2___7" nillable="false" minOccurs="1" maxOccurs="1"/>
          <xs:element name="P1122165" type="Decimal_TD18_FD2___7" nillable="false" minOccurs="1" maxOccurs="1"/>
          <xs:element name="P1078107" type="Decimal_TD18_FD2___4" nillable="false" minOccurs="1" maxOccurs="1"/>
          <xs:element name="P1078108" type="Decimal_TD18_FD2___4" nillable="false" minOccurs="1" maxOccurs="1"/>
          <xs:element name="P1078109" type="Decimal_TD18_FD2___4" nillable="false" minOccurs="1" maxOccurs="1"/>
          <xs:element name="P1078110" type="Decimal_TD18_FD2___4" nillable="false" minOccurs="1" maxOccurs="1"/>
          <xs:element name="P1078111" type="Decimal_TD18_FD2___4" nillable="false" minOccurs="1" maxOccurs="1"/>
          <xs:element name="P1078112" type="Decimal_TD18_FD2___4" nillable="false" minOccurs="1" maxOccurs="1"/>
          <xs:element name="P1078117" type="Decimal_TD18_FD2___4" nillable="false" minOccurs="1" maxOccurs="1"/>
          <xs:element name="P1078118" type="Decimal_TD18_FD2___4" nillable="false" minOccurs="1" maxOccurs="1"/>
          <xs:element name="P1078119" type="Decimal_TD18_FD2___4" nillable="false" minOccurs="1" maxOccurs="1"/>
          <xs:element name="P1078120" type="Decimal_TD18_FD2___4" nillable="false" minOccurs="1" maxOccurs="1"/>
          <xs:element name="P1122166" type="Decimal_TD18_FD2___7" nillable="false" minOccurs="1" maxOccurs="1"/>
          <xs:element name="P1122167" type="Decimal_TD18_FD2___7" nillable="false" minOccurs="1" maxOccurs="1"/>
          <xs:element name="P1122168" type="Decimal_TD18_FD2___7" nillable="false" minOccurs="1" maxOccurs="1"/>
          <xs:element name="P1122169" type="Decimal_TD18_FD2___7" nillable="false" minOccurs="1" maxOccurs="1"/>
          <xs:element name="P1078121" type="Decimal_TD18_FD2___4" nillable="false" minOccurs="1" maxOccurs="1"/>
          <xs:element name="P1078122" type="Decimal_TD18_FD2___4" nillable="false" minOccurs="1" maxOccurs="1"/>
          <xs:element name="P1078123" type="Decimal_TD18_FD2___4" nillable="false" minOccurs="1" maxOccurs="1"/>
          <xs:element name="P1078124" type="Decimal_TD18_FD2___4" nillable="false" minOccurs="1" maxOccurs="1"/>
          <xs:element name="P1078125" type="Decimal_TD18_FD2___4" nillable="false" minOccurs="1" maxOccurs="1"/>
          <xs:element name="P1078126" type="Decimal_TD18_FD2___4" nillable="false" minOccurs="1" maxOccurs="1"/>
          <xs:element name="P1078127" type="Decimal_TD18_FD2___4" nillable="false" minOccurs="1" maxOccurs="1"/>
          <xs:element name="P1078128" type="Decimal_TD18_FD2___4" nillable="false" minOccurs="1" maxOccurs="1"/>
          <xs:element name="P1078129" type="Decimal_TD18_FD2___4" nillable="false" minOccurs="1" maxOccurs="1"/>
          <xs:element name="P1078130" type="Decimal_TD18_FD2___4" nillable="false" minOccurs="1" maxOccurs="1"/>
          <xs:element name="P1078131" type="Decimal_TD18_FD2___4" nillable="false" minOccurs="1" maxOccurs="1"/>
          <xs:element name="P1078132" type="Decimal_TD18_FD2___4" nillable="false" minOccurs="1" maxOccurs="1"/>
          <xs:element name="P1078133" type="Decimal_TD18_FD2___4" nillable="false" minOccurs="1" maxOccurs="1"/>
          <xs:element name="P1078134" type="Decimal_TD18_FD2___4" nillable="false" minOccurs="1" maxOccurs="1"/>
          <xs:element name="P1078135" type="Decimal_TD18_FD2___4" nillable="false" minOccurs="1" maxOccurs="1"/>
          <xs:element name="P1078136" type="Decimal_TD18_FD2___4" nillable="false" minOccurs="1" maxOccurs="1"/>
          <xs:element name="P1078137" type="Decimal_TD18_FD2___4" nillable="false" minOccurs="1" maxOccurs="1"/>
          <xs:element name="P1078138" type="Decimal_TD18_FD2___4" nillable="false" minOccurs="1" maxOccurs="1"/>
          <xs:element name="P1078139" type="Decimal_TD18_FD2___4" nillable="false" minOccurs="1" maxOccurs="1"/>
          <xs:element name="P1078140" type="Decimal_TD18_FD2___4" nillable="false" minOccurs="1" maxOccurs="1"/>
          <xs:element name="P1078141" type="Decimal_TD18_FD2___4" nillable="false" minOccurs="1" maxOccurs="1"/>
          <xs:element name="P1078142" type="Decimal_TD18_FD2___4" nillable="false" minOccurs="1" maxOccurs="1"/>
          <xs:element name="P1078143" type="Decimal_TD18_FD2___4" nillable="false" minOccurs="1" maxOccurs="1"/>
          <xs:element name="P1078144" type="Decimal_TD18_FD2___4" nillable="false" minOccurs="1" maxOccurs="1"/>
          <xs:element name="P1078145" type="Decimal_TD18_FD2___4" nillable="false" minOccurs="1" maxOccurs="1"/>
          <xs:element name="P1078146" type="Decimal_TD18_FD2___4" nillable="false" minOccurs="1" maxOccurs="1"/>
          <xs:element name="P1078147" type="Decimal_TD18_FD2___4" nillable="false" minOccurs="1" maxOccurs="1"/>
          <xs:element name="P1078148" type="Decimal_TD18_FD2___4" nillable="false" minOccurs="1" maxOccurs="1"/>
          <xs:element name="P1078149" type="Decimal_TD18_FD2___4" nillable="false" minOccurs="1" maxOccurs="1"/>
          <xs:element name="P1078150" type="Decimal_TD18_FD2___4" nillable="false" minOccurs="1" maxOccurs="1"/>
          <xs:element name="P1078151" type="Decimal_TD18_FD2___4" nillable="false" minOccurs="1" maxOccurs="1"/>
          <xs:element name="P1078152" type="Decimal_TD18_FD2___4" nillable="false" minOccurs="1" maxOccurs="1"/>
          <xs:element name="P1078153" type="Decimal_TD18_FD2___4" nillable="false" minOccurs="1" maxOccurs="1"/>
          <xs:element name="P1078154" type="Decimal_TD18_FD2___4" nillable="false" minOccurs="1" maxOccurs="1"/>
          <xs:element name="P1078155" type="Decimal_TD18_FD2___4" nillable="false" minOccurs="1" maxOccurs="1"/>
          <xs:element name="P1078156" type="Decimal_TD18_FD2___4" nillable="false" minOccurs="1" maxOccurs="1"/>
          <xs:element name="P1078157" type="Decimal_TD18_FD2___4" nillable="false" minOccurs="1" maxOccurs="1"/>
          <xs:element name="P1078158" type="Decimal_TD18_FD2___4" nillable="false" minOccurs="1" maxOccurs="1"/>
          <xs:element name="P1078159" type="Decimal_TD18_FD2___4" nillable="false" minOccurs="1" maxOccurs="1"/>
          <xs:element name="P1078160" type="Decimal_TD18_FD2___4" nillable="false" minOccurs="1" maxOccurs="1"/>
          <xs:element name="P1078161" type="Decimal_TD18_FD2___4" nillable="false" minOccurs="1" maxOccurs="1"/>
          <xs:element name="P1078162" type="Decimal_TD18_FD2___4" nillable="false" minOccurs="1" maxOccurs="1"/>
          <xs:element name="P1078163" type="Decimal_TD18_FD2___4" nillable="false" minOccurs="1" maxOccurs="1"/>
          <xs:element name="P1078164" type="Decimal_TD18_FD2___4" nillable="false" minOccurs="1" maxOccurs="1"/>
          <xs:element name="P1078165" type="Decimal_TD18_FD2___4" nillable="false" minOccurs="1" maxOccurs="1"/>
          <xs:element name="P1078166" type="Decimal_TD18_FD2___4" nillable="false" minOccurs="1" maxOccurs="1"/>
          <xs:element name="P1078167" type="Decimal_TD18_FD2___4" nillable="false" minOccurs="1" maxOccurs="1"/>
          <xs:element name="P1078168" type="Decimal_TD18_FD2___4" nillable="false" minOccurs="1" maxOccurs="1"/>
          <xs:element name="P1078169" type="Decimal_TD18_FD2___4" nillable="false" minOccurs="1" maxOccurs="1"/>
          <xs:element name="P1078170" type="Decimal_TD18_FD2___4" nillable="false" minOccurs="1" maxOccurs="1"/>
          <xs:element name="P1078171" type="Decimal_TD18_FD2___4" nillable="false" minOccurs="1" maxOccurs="1"/>
          <xs:element name="P1078172" type="Decimal_TD18_FD2___4" nillable="false" minOccurs="1" maxOccurs="1"/>
          <xs:element name="P1078173" type="Decimal_TD18_FD2___4" nillable="false" minOccurs="1" maxOccurs="1"/>
          <xs:element name="P1078174" type="Decimal_TD18_FD2___4" nillable="false" minOccurs="1" maxOccurs="1"/>
          <xs:element name="P1078175" type="Decimal_TD18_FD2___4" nillable="false" minOccurs="1" maxOccurs="1"/>
          <xs:element name="P1078176" type="Decimal_TD18_FD2___4" nillable="false" minOccurs="1" maxOccurs="1"/>
          <xs:element name="P1078177" type="Decimal_TD18_FD2___4" nillable="false" minOccurs="1" maxOccurs="1"/>
          <xs:element name="P1078178" type="Decimal_TD18_FD2___4" nillable="false" minOccurs="1" maxOccurs="1"/>
          <xs:element name="P1078179" type="Decimal_TD18_FD2___4" nillable="false" minOccurs="1" maxOccurs="1"/>
          <xs:element name="P1078180" type="Decimal_TD18_FD2___4" nillable="false" minOccurs="1" maxOccurs="1"/>
          <xs:element name="P1078181" type="Decimal_TD18_FD2___4" nillable="false" minOccurs="1" maxOccurs="1"/>
          <xs:element name="P1078182" type="Decimal_TD18_FD2___4" nillable="false" minOccurs="1" maxOccurs="1"/>
        </xs:all>
      </xs:complexType>
      <xs:complexType name="FormType_IPK-E_1000958">
        <xs:annotation>
          <xs:documentation>Izvještaj o promjenama kapitala, opći izdavatelji, godišnji</xs:documentation>
        </xs:annotation>
        <xs:all>
          <xs:element name="P1073415" type="Decimal_TD18_FD2___4" nillable="false" minOccurs="1" maxOccurs="1"/>
          <xs:element name="P1078183" type="Decimal_TD18_FD2___4" nillable="false" minOccurs="1" maxOccurs="1"/>
          <xs:element name="P1078184" type="Decimal_TD18_FD2___4" nillable="false" minOccurs="1" maxOccurs="1"/>
          <xs:element name="P1078185" type="Decimal_TD18_FD2___4" nillable="false" minOccurs="1" maxOccurs="1"/>
          <xs:element name="P1078186" type="Decimal_TD18_FD2___4" nillable="false" minOccurs="1" maxOccurs="1"/>
          <xs:element name="P1078187" type="Decimal_TD18_FD2___4" nillable="false" minOccurs="1" maxOccurs="1"/>
          <xs:element name="P1078188" type="Decimal_TD18_FD2___4" nillable="false" minOccurs="1" maxOccurs="1"/>
          <xs:element name="P1078189" type="Decimal_TD18_FD2___4" nillable="false" minOccurs="1" maxOccurs="1"/>
          <xs:element name="P1081532" type="Decimal_TD18_FD2___4" nillable="false" minOccurs="1" maxOccurs="1"/>
          <xs:element name="P1081533" type="Decimal_TD18_FD2___4" nillable="false" minOccurs="1" maxOccurs="1"/>
          <xs:element name="P1081534" type="Decimal_TD18_FD2___4" nillable="false" minOccurs="1" maxOccurs="1"/>
          <xs:element name="P1123002" type="Decimal_TD18_FD2___7" nillable="false" minOccurs="1" maxOccurs="1"/>
          <xs:element name="P1123003" type="Decimal_TD18_FD2___7" nillable="false" minOccurs="1" maxOccurs="1"/>
          <xs:element name="P1081535" type="Decimal_TD18_FD2___4" nillable="false" minOccurs="1" maxOccurs="1"/>
          <xs:element name="P1081536" type="Decimal_TD18_FD2___4" nillable="false" minOccurs="1" maxOccurs="1"/>
          <xs:element name="P1081537" type="Decimal_TD18_FD2___4" nillable="false" minOccurs="1" maxOccurs="1"/>
          <xs:element name="P1081538" type="Decimal_TD18_FD2___4" nillable="false" minOccurs="1" maxOccurs="1"/>
          <xs:element name="P1081539" type="Decimal_TD18_FD2___4" nillable="false" minOccurs="1" maxOccurs="1"/>
          <xs:element name="P1078190" type="Decimal_TD18_FD2___4" nillable="false" minOccurs="1" maxOccurs="1"/>
          <xs:element name="P1078191" type="Decimal_TD18_FD2___4" nillable="false" minOccurs="1" maxOccurs="1"/>
          <xs:element name="P1078192" type="Decimal_TD18_FD2___4" nillable="false" minOccurs="1" maxOccurs="1"/>
          <xs:element name="P1078193" type="Decimal_TD18_FD2___4" nillable="false" minOccurs="1" maxOccurs="1"/>
          <xs:element name="P1078194" type="Decimal_TD18_FD2___4" nillable="false" minOccurs="1" maxOccurs="1"/>
          <xs:element name="P1078195" type="Decimal_TD18_FD2___4" nillable="false" minOccurs="1" maxOccurs="1"/>
          <xs:element name="P1078196" type="Decimal_TD18_FD2___4" nillable="false" minOccurs="1" maxOccurs="1"/>
          <xs:element name="P1078197" type="Decimal_TD18_FD2___4" nillable="false" minOccurs="1" maxOccurs="1"/>
          <xs:element name="P1081540" type="Decimal_TD18_FD2___4" nillable="false" minOccurs="1" maxOccurs="1"/>
          <xs:element name="P1081546" type="Decimal_TD18_FD2___4" nillable="false" minOccurs="1" maxOccurs="1"/>
          <xs:element name="P1081648" type="Decimal_TD18_FD2___4" nillable="false" minOccurs="1" maxOccurs="1"/>
          <xs:element name="P1123004" type="Decimal_TD18_FD2___7" nillable="false" minOccurs="1" maxOccurs="1"/>
          <xs:element name="P1123005" type="Decimal_TD18_FD2___7" nillable="false" minOccurs="1" maxOccurs="1"/>
          <xs:element name="P1081649" type="Decimal_TD18_FD2___4" nillable="false" minOccurs="1" maxOccurs="1"/>
          <xs:element name="P1081651" type="Decimal_TD18_FD2___4" nillable="false" minOccurs="1" maxOccurs="1"/>
          <xs:element name="P1081656" type="Decimal_TD18_FD2___4" nillable="false" minOccurs="1" maxOccurs="1"/>
          <xs:element name="P1081658" type="Decimal_TD18_FD2___4" nillable="false" minOccurs="1" maxOccurs="1"/>
          <xs:element name="P1081660" type="Decimal_TD18_FD2___4" nillable="false" minOccurs="1" maxOccurs="1"/>
          <xs:element name="P1078198" type="Decimal_TD18_FD2___4" nillable="false" minOccurs="1" maxOccurs="1"/>
          <xs:element name="P1078199" type="Decimal_TD18_FD2___4" nillable="false" minOccurs="1" maxOccurs="1"/>
          <xs:element name="P1078200" type="Decimal_TD18_FD2___4" nillable="false" minOccurs="1" maxOccurs="1"/>
          <xs:element name="P1078201" type="Decimal_TD18_FD2___4" nillable="false" minOccurs="1" maxOccurs="1"/>
          <xs:element name="P1078202" type="Decimal_TD18_FD2___4" nillable="false" minOccurs="1" maxOccurs="1"/>
          <xs:element name="P1078203" type="Decimal_TD18_FD2___4" nillable="false" minOccurs="1" maxOccurs="1"/>
          <xs:element name="P1078204" type="Decimal_TD18_FD2___4" nillable="false" minOccurs="1" maxOccurs="1"/>
          <xs:element name="P1078205" type="Decimal_TD18_FD2___4" nillable="false" minOccurs="1" maxOccurs="1"/>
          <xs:element name="P1081541" type="Decimal_TD18_FD2___4" nillable="false" minOccurs="1" maxOccurs="1"/>
          <xs:element name="P1081548" type="Decimal_TD18_FD2___4" nillable="false" minOccurs="1" maxOccurs="1"/>
          <xs:element name="P1081662" type="Decimal_TD18_FD2___4" nillable="false" minOccurs="1" maxOccurs="1"/>
          <xs:element name="P1123006" type="Decimal_TD18_FD2___7" nillable="false" minOccurs="1" maxOccurs="1"/>
          <xs:element name="P1123007" type="Decimal_TD18_FD2___7" nillable="false" minOccurs="1" maxOccurs="1"/>
          <xs:element name="P1081664" type="Decimal_TD18_FD2___4" nillable="false" minOccurs="1" maxOccurs="1"/>
          <xs:element name="P1081666" type="Decimal_TD18_FD2___4" nillable="false" minOccurs="1" maxOccurs="1"/>
          <xs:element name="P1081668" type="Decimal_TD18_FD2___4" nillable="false" minOccurs="1" maxOccurs="1"/>
          <xs:element name="P1081670" type="Decimal_TD18_FD2___4" nillable="false" minOccurs="1" maxOccurs="1"/>
          <xs:element name="P1081672" type="Decimal_TD18_FD2___4" nillable="false" minOccurs="1" maxOccurs="1"/>
          <xs:element name="P1078206" type="Decimal_TD18_FD2___4" nillable="false" minOccurs="1" maxOccurs="1"/>
          <xs:element name="P1078207" type="Decimal_TD18_FD2___4" nillable="false" minOccurs="1" maxOccurs="1"/>
          <xs:element name="P1078208" type="Decimal_TD18_FD2___4" nillable="false" minOccurs="1" maxOccurs="1"/>
          <xs:element name="P1078209" type="Decimal_TD18_FD2___4" nillable="false" minOccurs="1" maxOccurs="1"/>
          <xs:element name="P1078210" type="Decimal_TD18_FD2___4" nillable="false" minOccurs="1" maxOccurs="1"/>
          <xs:element name="P1078215" type="Decimal_TD18_FD2___4" nillable="false" minOccurs="1" maxOccurs="1"/>
          <xs:element name="P1078217" type="Decimal_TD18_FD2___4" nillable="false" minOccurs="1" maxOccurs="1"/>
          <xs:element name="P1078220" type="Decimal_TD18_FD2___4" nillable="false" minOccurs="1" maxOccurs="1"/>
          <xs:element name="P1081542" type="Decimal_TD18_FD2___4" nillable="false" minOccurs="1" maxOccurs="1"/>
          <xs:element name="P1081646" type="Decimal_TD18_FD2___4" nillable="false" minOccurs="1" maxOccurs="1"/>
          <xs:element name="P1081674" type="Decimal_TD18_FD2___4" nillable="false" minOccurs="1" maxOccurs="1"/>
          <xs:element name="P1123008" type="Decimal_TD18_FD2___7" nillable="false" minOccurs="1" maxOccurs="1"/>
          <xs:element name="P1123009" type="Decimal_TD18_FD2___7" nillable="false" minOccurs="1" maxOccurs="1"/>
          <xs:element name="P1081676" type="Decimal_TD18_FD2___4" nillable="false" minOccurs="1" maxOccurs="1"/>
          <xs:element name="P1081678" type="Decimal_TD18_FD2___4" nillable="false" minOccurs="1" maxOccurs="1"/>
          <xs:element name="P1081680" type="Decimal_TD18_FD2___4" nillable="false" minOccurs="1" maxOccurs="1"/>
          <xs:element name="P1081682" type="Decimal_TD18_FD2___4" nillable="false" minOccurs="1" maxOccurs="1"/>
          <xs:element name="P1081684" type="Decimal_TD18_FD2___4" nillable="false" minOccurs="1" maxOccurs="1"/>
          <xs:element name="P1078222" type="Decimal_TD18_FD2___4" nillable="false" minOccurs="1" maxOccurs="1"/>
          <xs:element name="P1078224" type="Decimal_TD18_FD2___4" nillable="false" minOccurs="1" maxOccurs="1"/>
          <xs:element name="P1078226" type="Decimal_TD18_FD2___4" nillable="false" minOccurs="1" maxOccurs="1"/>
          <xs:element name="P1078229" type="Decimal_TD18_FD2___4" nillable="false" minOccurs="1" maxOccurs="1"/>
          <xs:element name="P1078231" type="Decimal_TD18_FD2___4" nillable="false" minOccurs="1" maxOccurs="1"/>
          <xs:element name="P1078233" type="Decimal_TD18_FD2___4" nillable="false" minOccurs="1" maxOccurs="1"/>
          <xs:element name="P1078236" type="Decimal_TD18_FD2___4" nillable="false" minOccurs="1" maxOccurs="1"/>
          <xs:element name="P1078237" type="Decimal_TD18_FD2___4" nillable="false" minOccurs="1" maxOccurs="1"/>
          <xs:element name="P1081543" type="Decimal_TD18_FD2___4" nillable="false" minOccurs="1" maxOccurs="1"/>
          <xs:element name="P1081685" type="Decimal_TD18_FD2___4" nillable="false" minOccurs="1" maxOccurs="1"/>
          <xs:element name="P1081686" type="Decimal_TD18_FD2___4" nillable="false" minOccurs="1" maxOccurs="1"/>
          <xs:element name="P1123010" type="Decimal_TD18_FD2___7" nillable="false" minOccurs="1" maxOccurs="1"/>
          <xs:element name="P1123011" type="Decimal_TD18_FD2___7" nillable="false" minOccurs="1" maxOccurs="1"/>
          <xs:element name="P1081687" type="Decimal_TD18_FD2___4" nillable="false" minOccurs="1" maxOccurs="1"/>
          <xs:element name="P1081688" type="Decimal_TD18_FD2___4" nillable="false" minOccurs="1" maxOccurs="1"/>
          <xs:element name="P1081689" type="Decimal_TD18_FD2___4" nillable="false" minOccurs="1" maxOccurs="1"/>
          <xs:element name="P1081690" type="Decimal_TD18_FD2___4" nillable="false" minOccurs="1" maxOccurs="1"/>
          <xs:element name="P1081696" type="Decimal_TD18_FD2___4" nillable="false" minOccurs="1" maxOccurs="1"/>
          <xs:element name="P1078238" type="Decimal_TD18_FD2___4" nillable="false" minOccurs="1" maxOccurs="1"/>
          <xs:element name="P1078239" type="Decimal_TD18_FD2___4" nillable="false" minOccurs="1" maxOccurs="1"/>
          <xs:element name="P1078240" type="Decimal_TD18_FD2___4" nillable="false" minOccurs="1" maxOccurs="1"/>
          <xs:element name="P1078241" type="Decimal_TD18_FD2___4" nillable="false" minOccurs="1" maxOccurs="1"/>
          <xs:element name="P1078242" type="Decimal_TD18_FD2___4" nillable="false" minOccurs="1" maxOccurs="1"/>
          <xs:element name="P1078243" type="Decimal_TD18_FD2___4" nillable="false" minOccurs="1" maxOccurs="1"/>
          <xs:element name="P1078946" type="Decimal_TD18_FD2___4" nillable="false" minOccurs="1" maxOccurs="1"/>
          <xs:element name="P1078947" type="Decimal_TD18_FD2___4" nillable="false" minOccurs="1" maxOccurs="1"/>
          <xs:element name="P1081544" type="Decimal_TD18_FD2___4" nillable="false" minOccurs="1" maxOccurs="1"/>
          <xs:element name="P1081697" type="Decimal_TD18_FD2___4" nillable="false" minOccurs="1" maxOccurs="1"/>
          <xs:element name="P1081698" type="Decimal_TD18_FD2___4" nillable="false" minOccurs="1" maxOccurs="1"/>
          <xs:element name="P1123012" type="Decimal_TD18_FD2___7" nillable="false" minOccurs="1" maxOccurs="1"/>
          <xs:element name="P1123013" type="Decimal_TD18_FD2___7" nillable="false" minOccurs="1" maxOccurs="1"/>
          <xs:element name="P1081699" type="Decimal_TD18_FD2___4" nillable="false" minOccurs="1" maxOccurs="1"/>
          <xs:element name="P1081700" type="Decimal_TD18_FD2___4" nillable="false" minOccurs="1" maxOccurs="1"/>
          <xs:element name="P1081701" type="Decimal_TD18_FD2___4" nillable="false" minOccurs="1" maxOccurs="1"/>
          <xs:element name="P1081702" type="Decimal_TD18_FD2___4" nillable="false" minOccurs="1" maxOccurs="1"/>
          <xs:element name="P1081703" type="Decimal_TD18_FD2___4" nillable="false" minOccurs="1" maxOccurs="1"/>
          <xs:element name="P1078948" type="Decimal_TD18_FD2___4" nillable="false" minOccurs="1" maxOccurs="1"/>
          <xs:element name="P1078949" type="Decimal_TD18_FD2___4" nillable="false" minOccurs="1" maxOccurs="1"/>
          <xs:element name="P1079430" type="Decimal_TD18_FD2___4" nillable="false" minOccurs="1" maxOccurs="1"/>
          <xs:element name="P1079851" type="Decimal_TD18_FD2___4" nillable="false" minOccurs="1" maxOccurs="1"/>
          <xs:element name="P1079852" type="Decimal_TD18_FD2___4" nillable="false" minOccurs="1" maxOccurs="1"/>
          <xs:element name="P1079853" type="Decimal_TD18_FD2___4" nillable="false" minOccurs="1" maxOccurs="1"/>
          <xs:element name="P1079854" type="Decimal_TD18_FD2___4" nillable="false" minOccurs="1" maxOccurs="1"/>
          <xs:element name="P1079855" type="Decimal_TD18_FD2___4" nillable="false" minOccurs="1" maxOccurs="1"/>
          <xs:element name="P1081545" type="Decimal_TD18_FD2___4" nillable="false" minOccurs="1" maxOccurs="1"/>
          <xs:element name="P1081704" type="Decimal_TD18_FD2___4" nillable="false" minOccurs="1" maxOccurs="1"/>
          <xs:element name="P1081705" type="Decimal_TD18_FD2___4" nillable="false" minOccurs="1" maxOccurs="1"/>
          <xs:element name="P1123014" type="Decimal_TD18_FD2___7" nillable="false" minOccurs="1" maxOccurs="1"/>
          <xs:element name="P1123015" type="Decimal_TD18_FD2___7" nillable="false" minOccurs="1" maxOccurs="1"/>
          <xs:element name="P1081706" type="Decimal_TD18_FD2___4" nillable="false" minOccurs="1" maxOccurs="1"/>
          <xs:element name="P1081707" type="Decimal_TD18_FD2___4" nillable="false" minOccurs="1" maxOccurs="1"/>
          <xs:element name="P1081708" type="Decimal_TD18_FD2___4" nillable="false" minOccurs="1" maxOccurs="1"/>
          <xs:element name="P1081709" type="Decimal_TD18_FD2___4" nillable="false" minOccurs="1" maxOccurs="1"/>
          <xs:element name="P1081710" type="Decimal_TD18_FD2___4" nillable="false" minOccurs="1" maxOccurs="1"/>
          <xs:element name="P1079856" type="Decimal_TD18_FD2___4" nillable="false" minOccurs="1" maxOccurs="1"/>
          <xs:element name="P1079857" type="Decimal_TD18_FD2___4" nillable="false" minOccurs="1" maxOccurs="1"/>
          <xs:element name="P1079858" type="Decimal_TD18_FD2___4" nillable="false" minOccurs="1" maxOccurs="1"/>
          <xs:element name="P1079859" type="Decimal_TD18_FD2___4" nillable="false" minOccurs="1" maxOccurs="1"/>
          <xs:element name="P1079860" type="Decimal_TD18_FD2___4" nillable="false" minOccurs="1" maxOccurs="1"/>
          <xs:element name="P1079861" type="Decimal_TD18_FD2___4" nillable="false" minOccurs="1" maxOccurs="1"/>
          <xs:element name="P1079862" type="Decimal_TD18_FD2___4" nillable="false" minOccurs="1" maxOccurs="1"/>
          <xs:element name="P1079863" type="Decimal_TD18_FD2___4" nillable="false" minOccurs="1" maxOccurs="1"/>
          <xs:element name="P1081711" type="Decimal_TD18_FD2___4" nillable="false" minOccurs="1" maxOccurs="1"/>
          <xs:element name="P1081712" type="Decimal_TD18_FD2___4" nillable="false" minOccurs="1" maxOccurs="1"/>
          <xs:element name="P1081713" type="Decimal_TD18_FD2___4" nillable="false" minOccurs="1" maxOccurs="1"/>
          <xs:element name="P1123016" type="Decimal_TD18_FD2___7" nillable="false" minOccurs="1" maxOccurs="1"/>
          <xs:element name="P1123017" type="Decimal_TD18_FD2___7" nillable="false" minOccurs="1" maxOccurs="1"/>
          <xs:element name="P1081714" type="Decimal_TD18_FD2___4" nillable="false" minOccurs="1" maxOccurs="1"/>
          <xs:element name="P1081715" type="Decimal_TD18_FD2___4" nillable="false" minOccurs="1" maxOccurs="1"/>
          <xs:element name="P1081716" type="Decimal_TD18_FD2___4" nillable="false" minOccurs="1" maxOccurs="1"/>
          <xs:element name="P1081717" type="Decimal_TD18_FD2___4" nillable="false" minOccurs="1" maxOccurs="1"/>
          <xs:element name="P1081718" type="Decimal_TD18_FD2___4" nillable="false" minOccurs="1" maxOccurs="1"/>
          <xs:element name="P1079864" type="Decimal_TD18_FD2___4" nillable="false" minOccurs="1" maxOccurs="1"/>
          <xs:element name="P1079865" type="Decimal_TD18_FD2___4" nillable="false" minOccurs="1" maxOccurs="1"/>
          <xs:element name="P1079866" type="Decimal_TD18_FD2___4" nillable="false" minOccurs="1" maxOccurs="1"/>
          <xs:element name="P1079867" type="Decimal_TD18_FD2___4" nillable="false" minOccurs="1" maxOccurs="1"/>
          <xs:element name="P1079868" type="Decimal_TD18_FD2___4" nillable="false" minOccurs="1" maxOccurs="1"/>
          <xs:element name="P1079869" type="Decimal_TD18_FD2___4" nillable="false" minOccurs="1" maxOccurs="1"/>
          <xs:element name="P1079870" type="Decimal_TD18_FD2___4" nillable="false" minOccurs="1" maxOccurs="1"/>
          <xs:element name="P1079871" type="Decimal_TD18_FD2___4" nillable="false" minOccurs="1" maxOccurs="1"/>
          <xs:element name="P1081874" type="Decimal_TD18_FD2___4" nillable="false" minOccurs="1" maxOccurs="1"/>
          <xs:element name="P1081877" type="Decimal_TD18_FD2___4" nillable="false" minOccurs="1" maxOccurs="1"/>
          <xs:element name="P1081880" type="Decimal_TD18_FD2___4" nillable="false" minOccurs="1" maxOccurs="1"/>
          <xs:element name="P1123018" type="Decimal_TD18_FD2___7" nillable="false" minOccurs="1" maxOccurs="1"/>
          <xs:element name="P1123019" type="Decimal_TD18_FD2___7" nillable="false" minOccurs="1" maxOccurs="1"/>
          <xs:element name="P1081882" type="Decimal_TD18_FD2___4" nillable="false" minOccurs="1" maxOccurs="1"/>
          <xs:element name="P1081888" type="Decimal_TD18_FD2___4" nillable="false" minOccurs="1" maxOccurs="1"/>
          <xs:element name="P1081891" type="Decimal_TD18_FD2___4" nillable="false" minOccurs="1" maxOccurs="1"/>
          <xs:element name="P1081893" type="Decimal_TD18_FD2___4" nillable="false" minOccurs="1" maxOccurs="1"/>
          <xs:element name="P1081895" type="Decimal_TD18_FD2___4" nillable="false" minOccurs="1" maxOccurs="1"/>
          <xs:element name="P1079872" type="Decimal_TD18_FD2___4" nillable="false" minOccurs="1" maxOccurs="1"/>
          <xs:element name="P1079873" type="Decimal_TD18_FD2___4" nillable="false" minOccurs="1" maxOccurs="1"/>
          <xs:element name="P1079874" type="Decimal_TD18_FD2___4" nillable="false" minOccurs="1" maxOccurs="1"/>
          <xs:element name="P1079875" type="Decimal_TD18_FD2___4" nillable="false" minOccurs="1" maxOccurs="1"/>
          <xs:element name="P1079876" type="Decimal_TD18_FD2___4" nillable="false" minOccurs="1" maxOccurs="1"/>
          <xs:element name="P1079877" type="Decimal_TD18_FD2___4" nillable="false" minOccurs="1" maxOccurs="1"/>
          <xs:element name="P1079878" type="Decimal_TD18_FD2___4" nillable="false" minOccurs="1" maxOccurs="1"/>
          <xs:element name="P1079879" type="Decimal_TD18_FD2___4" nillable="false" minOccurs="1" maxOccurs="1"/>
          <xs:element name="P1081898" type="Decimal_TD18_FD2___4" nillable="false" minOccurs="1" maxOccurs="1"/>
          <xs:element name="P1081900" type="Decimal_TD18_FD2___4" nillable="false" minOccurs="1" maxOccurs="1"/>
          <xs:element name="P1081902" type="Decimal_TD18_FD2___4" nillable="false" minOccurs="1" maxOccurs="1"/>
          <xs:element name="P1123020" type="Decimal_TD18_FD2___7" nillable="false" minOccurs="1" maxOccurs="1"/>
          <xs:element name="P1123021" type="Decimal_TD18_FD2___7" nillable="false" minOccurs="1" maxOccurs="1"/>
          <xs:element name="P1081903" type="Decimal_TD18_FD2___4" nillable="false" minOccurs="1" maxOccurs="1"/>
          <xs:element name="P1081906" type="Decimal_TD18_FD2___4" nillable="false" minOccurs="1" maxOccurs="1"/>
          <xs:element name="P1081908" type="Decimal_TD18_FD2___4" nillable="false" minOccurs="1" maxOccurs="1"/>
          <xs:element name="P1081915" type="Decimal_TD18_FD2___4" nillable="false" minOccurs="1" maxOccurs="1"/>
          <xs:element name="P1081918" type="Decimal_TD18_FD2___4" nillable="false" minOccurs="1" maxOccurs="1"/>
          <xs:element name="P1079880" type="Decimal_TD18_FD2___4" nillable="false" minOccurs="1" maxOccurs="1"/>
          <xs:element name="P1079881" type="Decimal_TD18_FD2___4" nillable="false" minOccurs="1" maxOccurs="1"/>
          <xs:element name="P1079882" type="Decimal_TD18_FD2___4" nillable="false" minOccurs="1" maxOccurs="1"/>
          <xs:element name="P1079883" type="Decimal_TD18_FD2___4" nillable="false" minOccurs="1" maxOccurs="1"/>
          <xs:element name="P1079884" type="Decimal_TD18_FD2___4" nillable="false" minOccurs="1" maxOccurs="1"/>
          <xs:element name="P1079885" type="Decimal_TD18_FD2___4" nillable="false" minOccurs="1" maxOccurs="1"/>
          <xs:element name="P1079886" type="Decimal_TD18_FD2___4" nillable="false" minOccurs="1" maxOccurs="1"/>
          <xs:element name="P1079887" type="Decimal_TD18_FD2___4" nillable="false" minOccurs="1" maxOccurs="1"/>
          <xs:element name="P1081920" type="Decimal_TD18_FD2___4" nillable="false" minOccurs="1" maxOccurs="1"/>
          <xs:element name="P1081922" type="Decimal_TD18_FD2___4" nillable="false" minOccurs="1" maxOccurs="1"/>
          <xs:element name="P1081925" type="Decimal_TD18_FD2___4" nillable="false" minOccurs="1" maxOccurs="1"/>
          <xs:element name="P1123022" type="Decimal_TD18_FD2___7" nillable="false" minOccurs="1" maxOccurs="1"/>
          <xs:element name="P1123023" type="Decimal_TD18_FD2___7" nillable="false" minOccurs="1" maxOccurs="1"/>
          <xs:element name="P1081927" type="Decimal_TD18_FD2___4" nillable="false" minOccurs="1" maxOccurs="1"/>
          <xs:element name="P1081929" type="Decimal_TD18_FD2___4" nillable="false" minOccurs="1" maxOccurs="1"/>
          <xs:element name="P1081930" type="Decimal_TD18_FD2___4" nillable="false" minOccurs="1" maxOccurs="1"/>
          <xs:element name="P1081932" type="Decimal_TD18_FD2___4" nillable="false" minOccurs="1" maxOccurs="1"/>
          <xs:element name="P1081934" type="Decimal_TD18_FD2___4" nillable="false" minOccurs="1" maxOccurs="1"/>
          <xs:element name="P1079888" type="Decimal_TD18_FD2___4" nillable="false" minOccurs="1" maxOccurs="1"/>
          <xs:element name="P1079889" type="Decimal_TD18_FD2___4" nillable="false" minOccurs="1" maxOccurs="1"/>
          <xs:element name="P1079890" type="Decimal_TD18_FD2___4" nillable="false" minOccurs="1" maxOccurs="1"/>
          <xs:element name="P1079891" type="Decimal_TD18_FD2___4" nillable="false" minOccurs="1" maxOccurs="1"/>
          <xs:element name="P1079892" type="Decimal_TD18_FD2___4" nillable="false" minOccurs="1" maxOccurs="1"/>
          <xs:element name="P1079893" type="Decimal_TD18_FD2___4" nillable="false" minOccurs="1" maxOccurs="1"/>
          <xs:element name="P1079894" type="Decimal_TD18_FD2___4" nillable="false" minOccurs="1" maxOccurs="1"/>
          <xs:element name="P1079895" type="Decimal_TD18_FD2___4" nillable="false" minOccurs="1" maxOccurs="1"/>
          <xs:element name="P1081936" type="Decimal_TD18_FD2___4" nillable="false" minOccurs="1" maxOccurs="1"/>
          <xs:element name="P1081938" type="Decimal_TD18_FD2___4" nillable="false" minOccurs="1" maxOccurs="1"/>
          <xs:element name="P1081940" type="Decimal_TD18_FD2___4" nillable="false" minOccurs="1" maxOccurs="1"/>
          <xs:element name="P1123024" type="Decimal_TD18_FD2___7" nillable="false" minOccurs="1" maxOccurs="1"/>
          <xs:element name="P1123025" type="Decimal_TD18_FD2___7" nillable="false" minOccurs="1" maxOccurs="1"/>
          <xs:element name="P1081942" type="Decimal_TD18_FD2___4" nillable="false" minOccurs="1" maxOccurs="1"/>
          <xs:element name="P1081944" type="Decimal_TD18_FD2___4" nillable="false" minOccurs="1" maxOccurs="1"/>
          <xs:element name="P1081946" type="Decimal_TD18_FD2___4" nillable="false" minOccurs="1" maxOccurs="1"/>
          <xs:element name="P1081948" type="Decimal_TD18_FD2___4" nillable="false" minOccurs="1" maxOccurs="1"/>
          <xs:element name="P1081950" type="Decimal_TD18_FD2___4" nillable="false" minOccurs="1" maxOccurs="1"/>
          <xs:element name="P1079896" type="Decimal_TD18_FD2___4" nillable="false" minOccurs="1" maxOccurs="1"/>
          <xs:element name="P1079897" type="Decimal_TD18_FD2___4" nillable="false" minOccurs="1" maxOccurs="1"/>
          <xs:element name="P1079898" type="Decimal_TD18_FD2___4" nillable="false" minOccurs="1" maxOccurs="1"/>
          <xs:element name="P1079899" type="Decimal_TD18_FD2___4" nillable="false" minOccurs="1" maxOccurs="1"/>
          <xs:element name="P1079900" type="Decimal_TD18_FD2___4" nillable="false" minOccurs="1" maxOccurs="1"/>
          <xs:element name="P1079901" type="Decimal_TD18_FD2___4" nillable="false" minOccurs="1" maxOccurs="1"/>
          <xs:element name="P1079902" type="Decimal_TD18_FD2___4" nillable="false" minOccurs="1" maxOccurs="1"/>
          <xs:element name="P1079903" type="Decimal_TD18_FD2___4" nillable="false" minOccurs="1" maxOccurs="1"/>
          <xs:element name="P1081953" type="Decimal_TD18_FD2___4" nillable="false" minOccurs="1" maxOccurs="1"/>
          <xs:element name="P1081958" type="Decimal_TD18_FD2___4" nillable="false" minOccurs="1" maxOccurs="1"/>
          <xs:element name="P1081960" type="Decimal_TD18_FD2___4" nillable="false" minOccurs="1" maxOccurs="1"/>
          <xs:element name="P1123026" type="Decimal_TD18_FD2___7" nillable="false" minOccurs="1" maxOccurs="1"/>
          <xs:element name="P1123027" type="Decimal_TD18_FD2___7" nillable="false" minOccurs="1" maxOccurs="1"/>
          <xs:element name="P1081962" type="Decimal_TD18_FD2___4" nillable="false" minOccurs="1" maxOccurs="1"/>
          <xs:element name="P1081964" type="Decimal_TD18_FD2___4" nillable="false" minOccurs="1" maxOccurs="1"/>
          <xs:element name="P1081966" type="Decimal_TD18_FD2___4" nillable="false" minOccurs="1" maxOccurs="1"/>
          <xs:element name="P1081968" type="Decimal_TD18_FD2___4" nillable="false" minOccurs="1" maxOccurs="1"/>
          <xs:element name="P1081970" type="Decimal_TD18_FD2___4" nillable="false" minOccurs="1" maxOccurs="1"/>
          <xs:element name="P1079904" type="Decimal_TD18_FD2___4" nillable="false" minOccurs="1" maxOccurs="1"/>
          <xs:element name="P1079905" type="Decimal_TD18_FD2___4" nillable="false" minOccurs="1" maxOccurs="1"/>
          <xs:element name="P1079906" type="Decimal_TD18_FD2___4" nillable="false" minOccurs="1" maxOccurs="1"/>
          <xs:element name="P1079907" type="Decimal_TD18_FD2___4" nillable="false" minOccurs="1" maxOccurs="1"/>
          <xs:element name="P1079908" type="Decimal_TD18_FD2___4" nillable="false" minOccurs="1" maxOccurs="1"/>
          <xs:element name="P1079909" type="Decimal_TD18_FD2___4" nillable="false" minOccurs="1" maxOccurs="1"/>
          <xs:element name="P1079910" type="Decimal_TD18_FD2___4" nillable="false" minOccurs="1" maxOccurs="1"/>
          <xs:element name="P1079912" type="Decimal_TD18_FD2___4" nillable="false" minOccurs="1" maxOccurs="1"/>
          <xs:element name="P1081972" type="Decimal_TD18_FD2___4" nillable="false" minOccurs="1" maxOccurs="1"/>
          <xs:element name="P1081973" type="Decimal_TD18_FD2___4" nillable="false" minOccurs="1" maxOccurs="1"/>
          <xs:element name="P1081975" type="Decimal_TD18_FD2___4" nillable="false" minOccurs="1" maxOccurs="1"/>
          <xs:element name="P1123028" type="Decimal_TD18_FD2___7" nillable="false" minOccurs="1" maxOccurs="1"/>
          <xs:element name="P1123029" type="Decimal_TD18_FD2___7" nillable="false" minOccurs="1" maxOccurs="1"/>
          <xs:element name="P1081977" type="Decimal_TD18_FD2___4" nillable="false" minOccurs="1" maxOccurs="1"/>
          <xs:element name="P1081978" type="Decimal_TD18_FD2___4" nillable="false" minOccurs="1" maxOccurs="1"/>
          <xs:element name="P1081980" type="Decimal_TD18_FD2___4" nillable="false" minOccurs="1" maxOccurs="1"/>
          <xs:element name="P1081982" type="Decimal_TD18_FD2___4" nillable="false" minOccurs="1" maxOccurs="1"/>
          <xs:element name="P1081984" type="Decimal_TD18_FD2___4" nillable="false" minOccurs="1" maxOccurs="1"/>
          <xs:element name="P1079911" type="Decimal_TD18_FD2___4" nillable="false" minOccurs="1" maxOccurs="1"/>
          <xs:element name="P1079913" type="Decimal_TD18_FD2___4" nillable="false" minOccurs="1" maxOccurs="1"/>
          <xs:element name="P1079914" type="Decimal_TD18_FD2___4" nillable="false" minOccurs="1" maxOccurs="1"/>
          <xs:element name="P1079915" type="Decimal_TD18_FD2___4" nillable="false" minOccurs="1" maxOccurs="1"/>
          <xs:element name="P1079916" type="Decimal_TD18_FD2___4" nillable="false" minOccurs="1" maxOccurs="1"/>
          <xs:element name="P1079917" type="Decimal_TD18_FD2___4" nillable="false" minOccurs="1" maxOccurs="1"/>
          <xs:element name="P1079918" type="Decimal_TD18_FD2___4" nillable="false" minOccurs="1" maxOccurs="1"/>
          <xs:element name="P1079919" type="Decimal_TD18_FD2___4" nillable="false" minOccurs="1" maxOccurs="1"/>
          <xs:element name="P1081986" type="Decimal_TD18_FD2___4" nillable="false" minOccurs="1" maxOccurs="1"/>
          <xs:element name="P1081988" type="Decimal_TD18_FD2___4" nillable="false" minOccurs="1" maxOccurs="1"/>
          <xs:element name="P1081990" type="Decimal_TD18_FD2___4" nillable="false" minOccurs="1" maxOccurs="1"/>
          <xs:element name="P1123030" type="Decimal_TD18_FD2___7" nillable="false" minOccurs="1" maxOccurs="1"/>
          <xs:element name="P1123031" type="Decimal_TD18_FD2___7" nillable="false" minOccurs="1" maxOccurs="1"/>
          <xs:element name="P1081993" type="Decimal_TD18_FD2___4" nillable="false" minOccurs="1" maxOccurs="1"/>
          <xs:element name="P1081995" type="Decimal_TD18_FD2___4" nillable="false" minOccurs="1" maxOccurs="1"/>
          <xs:element name="P1081997" type="Decimal_TD18_FD2___4" nillable="false" minOccurs="1" maxOccurs="1"/>
          <xs:element name="P1081999" type="Decimal_TD18_FD2___4" nillable="false" minOccurs="1" maxOccurs="1"/>
          <xs:element name="P1082001" type="Decimal_TD18_FD2___4" nillable="false" minOccurs="1" maxOccurs="1"/>
          <xs:element name="P1079928" type="Decimal_TD18_FD2___4" nillable="false" minOccurs="1" maxOccurs="1"/>
          <xs:element name="P1079929" type="Decimal_TD18_FD2___4" nillable="false" minOccurs="1" maxOccurs="1"/>
          <xs:element name="P1079930" type="Decimal_TD18_FD2___4" nillable="false" minOccurs="1" maxOccurs="1"/>
          <xs:element name="P1079931" type="Decimal_TD18_FD2___4" nillable="false" minOccurs="1" maxOccurs="1"/>
          <xs:element name="P1079932" type="Decimal_TD18_FD2___4" nillable="false" minOccurs="1" maxOccurs="1"/>
          <xs:element name="P1079933" type="Decimal_TD18_FD2___4" nillable="false" minOccurs="1" maxOccurs="1"/>
          <xs:element name="P1079934" type="Decimal_TD18_FD2___4" nillable="false" minOccurs="1" maxOccurs="1"/>
          <xs:element name="P1079935" type="Decimal_TD18_FD2___4" nillable="false" minOccurs="1" maxOccurs="1"/>
          <xs:element name="P1082014" type="Decimal_TD18_FD2___4" nillable="false" minOccurs="1" maxOccurs="1"/>
          <xs:element name="P1082016" type="Decimal_TD18_FD2___4" nillable="false" minOccurs="1" maxOccurs="1"/>
          <xs:element name="P1082018" type="Decimal_TD18_FD2___4" nillable="false" minOccurs="1" maxOccurs="1"/>
          <xs:element name="P1123032" type="Decimal_TD18_FD2___7" nillable="false" minOccurs="1" maxOccurs="1"/>
          <xs:element name="P1123033" type="Decimal_TD18_FD2___7" nillable="false" minOccurs="1" maxOccurs="1"/>
          <xs:element name="P1082019" type="Decimal_TD18_FD2___4" nillable="false" minOccurs="1" maxOccurs="1"/>
          <xs:element name="P1082029" type="Decimal_TD18_FD2___4" nillable="false" minOccurs="1" maxOccurs="1"/>
          <xs:element name="P1082032" type="Decimal_TD18_FD2___4" nillable="false" minOccurs="1" maxOccurs="1"/>
          <xs:element name="P1082034" type="Decimal_TD18_FD2___4" nillable="false" minOccurs="1" maxOccurs="1"/>
          <xs:element name="P1082035" type="Decimal_TD18_FD2___4" nillable="false" minOccurs="1" maxOccurs="1"/>
          <xs:element name="P1123110" type="Decimal_TD18_FD2___7" nillable="false" minOccurs="1" maxOccurs="1"/>
          <xs:element name="P1123111" type="Decimal_TD18_FD2___7" nillable="false" minOccurs="1" maxOccurs="1"/>
          <xs:element name="P1123112" type="Decimal_TD18_FD2___7" nillable="false" minOccurs="1" maxOccurs="1"/>
          <xs:element name="P1123113" type="Decimal_TD18_FD2___7" nillable="false" minOccurs="1" maxOccurs="1"/>
          <xs:element name="P1123118" type="Decimal_TD18_FD2___7" nillable="false" minOccurs="1" maxOccurs="1"/>
          <xs:element name="P1123127" type="Decimal_TD18_FD2___7" nillable="false" minOccurs="1" maxOccurs="1"/>
          <xs:element name="P1123126" type="Decimal_TD18_FD2___7" nillable="false" minOccurs="1" maxOccurs="1"/>
          <xs:element name="P1123125" type="Decimal_TD18_FD2___7" nillable="false" minOccurs="1" maxOccurs="1"/>
          <xs:element name="P1123124" type="Decimal_TD18_FD2___7" nillable="false" minOccurs="1" maxOccurs="1"/>
          <xs:element name="P1123128" type="Decimal_TD18_FD2___7" nillable="false" minOccurs="1" maxOccurs="1"/>
          <xs:element name="P1123129" type="Decimal_TD18_FD2___7" nillable="false" minOccurs="1" maxOccurs="1"/>
          <xs:element name="P1123034" type="Decimal_TD18_FD2___7" nillable="false" minOccurs="1" maxOccurs="1"/>
          <xs:element name="P1123035" type="Decimal_TD18_FD2___7" nillable="false" minOccurs="1" maxOccurs="1"/>
          <xs:element name="P1123130" type="Decimal_TD18_FD2___7" nillable="false" minOccurs="1" maxOccurs="1"/>
          <xs:element name="P1123134" type="Decimal_TD18_FD2___7" nillable="false" minOccurs="1" maxOccurs="1"/>
          <xs:element name="P1123137" type="Decimal_TD18_FD2___7" nillable="false" minOccurs="1" maxOccurs="1"/>
          <xs:element name="P1123138" type="Decimal_TD18_FD2___7" nillable="false" minOccurs="1" maxOccurs="1"/>
          <xs:element name="P1123141" type="Decimal_TD18_FD2___7" nillable="false" minOccurs="1" maxOccurs="1"/>
          <xs:element name="P1079936" type="Decimal_TD18_FD2___4" nillable="false" minOccurs="1" maxOccurs="1"/>
          <xs:element name="P1079937" type="Decimal_TD18_FD2___4" nillable="false" minOccurs="1" maxOccurs="1"/>
          <xs:element name="P1079938" type="Decimal_TD18_FD2___4" nillable="false" minOccurs="1" maxOccurs="1"/>
          <xs:element name="P1079939" type="Decimal_TD18_FD2___4" nillable="false" minOccurs="1" maxOccurs="1"/>
          <xs:element name="P1079940" type="Decimal_TD18_FD2___4" nillable="false" minOccurs="1" maxOccurs="1"/>
          <xs:element name="P1079941" type="Decimal_TD18_FD2___4" nillable="false" minOccurs="1" maxOccurs="1"/>
          <xs:element name="P1079942" type="Decimal_TD18_FD2___4" nillable="false" minOccurs="1" maxOccurs="1"/>
          <xs:element name="P1079943" type="Decimal_TD18_FD2___4" nillable="false" minOccurs="1" maxOccurs="1"/>
          <xs:element name="P1082038" type="Decimal_TD18_FD2___4" nillable="false" minOccurs="1" maxOccurs="1"/>
          <xs:element name="P1082045" type="Decimal_TD18_FD2___4" nillable="false" minOccurs="1" maxOccurs="1"/>
          <xs:element name="P1082047" type="Decimal_TD18_FD2___4" nillable="false" minOccurs="1" maxOccurs="1"/>
          <xs:element name="P1123036" type="Decimal_TD18_FD2___7" nillable="false" minOccurs="1" maxOccurs="1"/>
          <xs:element name="P1123037" type="Decimal_TD18_FD2___7" nillable="false" minOccurs="1" maxOccurs="1"/>
          <xs:element name="P1082048" type="Decimal_TD18_FD2___4" nillable="false" minOccurs="1" maxOccurs="1"/>
          <xs:element name="P1082075" type="Decimal_TD18_FD2___4" nillable="false" minOccurs="1" maxOccurs="1"/>
          <xs:element name="P1082077" type="Decimal_TD18_FD2___4" nillable="false" minOccurs="1" maxOccurs="1"/>
          <xs:element name="P1082092" type="Decimal_TD18_FD2___4" nillable="false" minOccurs="1" maxOccurs="1"/>
          <xs:element name="P1082094" type="Decimal_TD18_FD2___4" nillable="false" minOccurs="1" maxOccurs="1"/>
          <xs:element name="P1123114" type="Decimal_TD18_FD2___7" nillable="false" minOccurs="1" maxOccurs="1"/>
          <xs:element name="P1123115" type="Decimal_TD18_FD2___7" nillable="false" minOccurs="1" maxOccurs="1"/>
          <xs:element name="P1123116" type="Decimal_TD18_FD2___7" nillable="false" minOccurs="1" maxOccurs="1"/>
          <xs:element name="P1123117" type="Decimal_TD18_FD2___7" nillable="false" minOccurs="1" maxOccurs="1"/>
          <xs:element name="P1123119" type="Decimal_TD18_FD2___7" nillable="false" minOccurs="1" maxOccurs="1"/>
          <xs:element name="P1123120" type="Decimal_TD18_FD2___7" nillable="false" minOccurs="1" maxOccurs="1"/>
          <xs:element name="P1123121" type="Decimal_TD18_FD2___7" nillable="false" minOccurs="1" maxOccurs="1"/>
          <xs:element name="P1123122" type="Decimal_TD18_FD2___7" nillable="false" minOccurs="1" maxOccurs="1"/>
          <xs:element name="P1123123" type="Decimal_TD18_FD2___7" nillable="false" minOccurs="1" maxOccurs="1"/>
          <xs:element name="P1123133" type="Decimal_TD18_FD2___7" nillable="false" minOccurs="1" maxOccurs="1"/>
          <xs:element name="P1123132" type="Decimal_TD18_FD2___7" nillable="false" minOccurs="1" maxOccurs="1"/>
          <xs:element name="P1123038" type="Decimal_TD18_FD2___7" nillable="false" minOccurs="1" maxOccurs="1"/>
          <xs:element name="P1123039" type="Decimal_TD18_FD2___7" nillable="false" minOccurs="1" maxOccurs="1"/>
          <xs:element name="P1123131" type="Decimal_TD18_FD2___7" nillable="false" minOccurs="1" maxOccurs="1"/>
          <xs:element name="P1123135" type="Decimal_TD18_FD2___7" nillable="false" minOccurs="1" maxOccurs="1"/>
          <xs:element name="P1123136" type="Decimal_TD18_FD2___7" nillable="false" minOccurs="1" maxOccurs="1"/>
          <xs:element name="P1123139" type="Decimal_TD18_FD2___7" nillable="false" minOccurs="1" maxOccurs="1"/>
          <xs:element name="P1123140" type="Decimal_TD18_FD2___7" nillable="false" minOccurs="1" maxOccurs="1"/>
          <xs:element name="P1079944" type="Decimal_TD18_FD2___4" nillable="false" minOccurs="1" maxOccurs="1"/>
          <xs:element name="P1079945" type="Decimal_TD18_FD2___4" nillable="false" minOccurs="1" maxOccurs="1"/>
          <xs:element name="P1079946" type="Decimal_TD18_FD2___4" nillable="false" minOccurs="1" maxOccurs="1"/>
          <xs:element name="P1079947" type="Decimal_TD18_FD2___4" nillable="false" minOccurs="1" maxOccurs="1"/>
          <xs:element name="P1079948" type="Decimal_TD18_FD2___4" nillable="false" minOccurs="1" maxOccurs="1"/>
          <xs:element name="P1079949" type="Decimal_TD18_FD2___4" nillable="false" minOccurs="1" maxOccurs="1"/>
          <xs:element name="P1079950" type="Decimal_TD18_FD2___4" nillable="false" minOccurs="1" maxOccurs="1"/>
          <xs:element name="P1079951" type="Decimal_TD18_FD2___4" nillable="false" minOccurs="1" maxOccurs="1"/>
          <xs:element name="P1082096" type="Decimal_TD18_FD2___4" nillable="false" minOccurs="1" maxOccurs="1"/>
          <xs:element name="P1082098" type="Decimal_TD18_FD2___4" nillable="false" minOccurs="1" maxOccurs="1"/>
          <xs:element name="P1082100" type="Decimal_TD18_FD2___4" nillable="false" minOccurs="1" maxOccurs="1"/>
          <xs:element name="P1123041" type="Decimal_TD18_FD2___7" nillable="false" minOccurs="1" maxOccurs="1"/>
          <xs:element name="P1123040" type="Decimal_TD18_FD2___7" nillable="false" minOccurs="1" maxOccurs="1"/>
          <xs:element name="P1082102" type="Decimal_TD18_FD2___4" nillable="false" minOccurs="1" maxOccurs="1"/>
          <xs:element name="P1082104" type="Decimal_TD18_FD2___4" nillable="false" minOccurs="1" maxOccurs="1"/>
          <xs:element name="P1082105" type="Decimal_TD18_FD2___4" nillable="false" minOccurs="1" maxOccurs="1"/>
          <xs:element name="P1082106" type="Decimal_TD18_FD2___4" nillable="false" minOccurs="1" maxOccurs="1"/>
          <xs:element name="P1082108" type="Decimal_TD18_FD2___4" nillable="false" minOccurs="1" maxOccurs="1"/>
          <xs:element name="P1079952" type="Decimal_TD18_FD2___4" nillable="false" minOccurs="1" maxOccurs="1"/>
          <xs:element name="P1079953" type="Decimal_TD18_FD2___4" nillable="false" minOccurs="1" maxOccurs="1"/>
          <xs:element name="P1079954" type="Decimal_TD18_FD2___4" nillable="false" minOccurs="1" maxOccurs="1"/>
          <xs:element name="P1079955" type="Decimal_TD18_FD2___4" nillable="false" minOccurs="1" maxOccurs="1"/>
          <xs:element name="P1079956" type="Decimal_TD18_FD2___4" nillable="false" minOccurs="1" maxOccurs="1"/>
          <xs:element name="P1079957" type="Decimal_TD18_FD2___4" nillable="false" minOccurs="1" maxOccurs="1"/>
          <xs:element name="P1079958" type="Decimal_TD18_FD2___4" nillable="false" minOccurs="1" maxOccurs="1"/>
          <xs:element name="P1079959" type="Decimal_TD18_FD2___4" nillable="false" minOccurs="1" maxOccurs="1"/>
          <xs:element name="P1082110" type="Decimal_TD18_FD2___4" nillable="false" minOccurs="1" maxOccurs="1"/>
          <xs:element name="P1082112" type="Decimal_TD18_FD2___4" nillable="false" minOccurs="1" maxOccurs="1"/>
          <xs:element name="P1082115" type="Decimal_TD18_FD2___4" nillable="false" minOccurs="1" maxOccurs="1"/>
          <xs:element name="P1123042" type="Decimal_TD18_FD2___7" nillable="false" minOccurs="1" maxOccurs="1"/>
          <xs:element name="P1123043" type="Decimal_TD18_FD2___7" nillable="false" minOccurs="1" maxOccurs="1"/>
          <xs:element name="P1082118" type="Decimal_TD18_FD2___4" nillable="false" minOccurs="1" maxOccurs="1"/>
          <xs:element name="P1082121" type="Decimal_TD18_FD2___4" nillable="false" minOccurs="1" maxOccurs="1"/>
          <xs:element name="P1082125" type="Decimal_TD18_FD2___4" nillable="false" minOccurs="1" maxOccurs="1"/>
          <xs:element name="P1082133" type="Decimal_TD18_FD2___4" nillable="false" minOccurs="1" maxOccurs="1"/>
          <xs:element name="P1082135" type="Decimal_TD18_FD2___4" nillable="false" minOccurs="1" maxOccurs="1"/>
          <xs:element name="P1079960" type="Decimal_TD18_FD2___4" nillable="false" minOccurs="1" maxOccurs="1"/>
          <xs:element name="P1079961" type="Decimal_TD18_FD2___4" nillable="false" minOccurs="1" maxOccurs="1"/>
          <xs:element name="P1079962" type="Decimal_TD18_FD2___4" nillable="false" minOccurs="1" maxOccurs="1"/>
          <xs:element name="P1079963" type="Decimal_TD18_FD2___4" nillable="false" minOccurs="1" maxOccurs="1"/>
          <xs:element name="P1079964" type="Decimal_TD18_FD2___4" nillable="false" minOccurs="1" maxOccurs="1"/>
          <xs:element name="P1079965" type="Decimal_TD18_FD2___4" nillable="false" minOccurs="1" maxOccurs="1"/>
          <xs:element name="P1079966" type="Decimal_TD18_FD2___4" nillable="false" minOccurs="1" maxOccurs="1"/>
          <xs:element name="P1079967" type="Decimal_TD18_FD2___4" nillable="false" minOccurs="1" maxOccurs="1"/>
          <xs:element name="P1082136" type="Decimal_TD18_FD2___4" nillable="false" minOccurs="1" maxOccurs="1"/>
          <xs:element name="P1082139" type="Decimal_TD18_FD2___4" nillable="false" minOccurs="1" maxOccurs="1"/>
          <xs:element name="P1082147" type="Decimal_TD18_FD2___4" nillable="false" minOccurs="1" maxOccurs="1"/>
          <xs:element name="P1123044" type="Decimal_TD18_FD2___7" nillable="false" minOccurs="1" maxOccurs="1"/>
          <xs:element name="P1123045" type="Decimal_TD18_FD2___7" nillable="false" minOccurs="1" maxOccurs="1"/>
          <xs:element name="P1082148" type="Decimal_TD18_FD2___4" nillable="false" minOccurs="1" maxOccurs="1"/>
          <xs:element name="P1082149" type="Decimal_TD18_FD2___4" nillable="false" minOccurs="1" maxOccurs="1"/>
          <xs:element name="P1082150" type="Decimal_TD18_FD2___4" nillable="false" minOccurs="1" maxOccurs="1"/>
          <xs:element name="P1082151" type="Decimal_TD18_FD2___4" nillable="false" minOccurs="1" maxOccurs="1"/>
          <xs:element name="P1082152" type="Decimal_TD18_FD2___4" nillable="false" minOccurs="1" maxOccurs="1"/>
          <xs:element name="P1079968" type="Decimal_TD18_FD2___4" nillable="false" minOccurs="1" maxOccurs="1"/>
          <xs:element name="P1079969" type="Decimal_TD18_FD2___4" nillable="false" minOccurs="1" maxOccurs="1"/>
          <xs:element name="P1079970" type="Decimal_TD18_FD2___4" nillable="false" minOccurs="1" maxOccurs="1"/>
          <xs:element name="P1079971" type="Decimal_TD18_FD2___4" nillable="false" minOccurs="1" maxOccurs="1"/>
          <xs:element name="P1079972" type="Decimal_TD18_FD2___4" nillable="false" minOccurs="1" maxOccurs="1"/>
          <xs:element name="P1079973" type="Decimal_TD18_FD2___4" nillable="false" minOccurs="1" maxOccurs="1"/>
          <xs:element name="P1079974" type="Decimal_TD18_FD2___4" nillable="false" minOccurs="1" maxOccurs="1"/>
          <xs:element name="P1079975" type="Decimal_TD18_FD2___4" nillable="false" minOccurs="1" maxOccurs="1"/>
          <xs:element name="P1082153" type="Decimal_TD18_FD2___4" nillable="false" minOccurs="1" maxOccurs="1"/>
          <xs:element name="P1082155" type="Decimal_TD18_FD2___4" nillable="false" minOccurs="1" maxOccurs="1"/>
          <xs:element name="P1082156" type="Decimal_TD18_FD2___4" nillable="false" minOccurs="1" maxOccurs="1"/>
          <xs:element name="P1123046" type="Decimal_TD18_FD2___7" nillable="false" minOccurs="1" maxOccurs="1"/>
          <xs:element name="P1123047" type="Decimal_TD18_FD2___7" nillable="false" minOccurs="1" maxOccurs="1"/>
          <xs:element name="P1082157" type="Decimal_TD18_FD2___4" nillable="false" minOccurs="1" maxOccurs="1"/>
          <xs:element name="P1082158" type="Decimal_TD18_FD2___4" nillable="false" minOccurs="1" maxOccurs="1"/>
          <xs:element name="P1082159" type="Decimal_TD18_FD2___4" nillable="false" minOccurs="1" maxOccurs="1"/>
          <xs:element name="P1082160" type="Decimal_TD18_FD2___4" nillable="false" minOccurs="1" maxOccurs="1"/>
          <xs:element name="P1082161" type="Decimal_TD18_FD2___4" nillable="false" minOccurs="1" maxOccurs="1"/>
          <xs:element name="P1079976" type="Decimal_TD18_FD2___4" nillable="false" minOccurs="1" maxOccurs="1"/>
          <xs:element name="P1079977" type="Decimal_TD18_FD2___4" nillable="false" minOccurs="1" maxOccurs="1"/>
          <xs:element name="P1079978" type="Decimal_TD18_FD2___4" nillable="false" minOccurs="1" maxOccurs="1"/>
          <xs:element name="P1079979" type="Decimal_TD18_FD2___4" nillable="false" minOccurs="1" maxOccurs="1"/>
          <xs:element name="P1079980" type="Decimal_TD18_FD2___4" nillable="false" minOccurs="1" maxOccurs="1"/>
          <xs:element name="P1079981" type="Decimal_TD18_FD2___4" nillable="false" minOccurs="1" maxOccurs="1"/>
          <xs:element name="P1079982" type="Decimal_TD18_FD2___4" nillable="false" minOccurs="1" maxOccurs="1"/>
          <xs:element name="P1079983" type="Decimal_TD18_FD2___4" nillable="false" minOccurs="1" maxOccurs="1"/>
          <xs:element name="P1082162" type="Decimal_TD18_FD2___4" nillable="false" minOccurs="1" maxOccurs="1"/>
          <xs:element name="P1082163" type="Decimal_TD18_FD2___4" nillable="false" minOccurs="1" maxOccurs="1"/>
          <xs:element name="P1082164" type="Decimal_TD18_FD2___4" nillable="false" minOccurs="1" maxOccurs="1"/>
          <xs:element name="P1123048" type="Decimal_TD18_FD2___7" nillable="false" minOccurs="1" maxOccurs="1"/>
          <xs:element name="P1123049" type="Decimal_TD18_FD2___7" nillable="false" minOccurs="1" maxOccurs="1"/>
          <xs:element name="P1082165" type="Decimal_TD18_FD2___4" nillable="false" minOccurs="1" maxOccurs="1"/>
          <xs:element name="P1082166" type="Decimal_TD18_FD2___4" nillable="false" minOccurs="1" maxOccurs="1"/>
          <xs:element name="P1082167" type="Decimal_TD18_FD2___4" nillable="false" minOccurs="1" maxOccurs="1"/>
          <xs:element name="P1082168" type="Decimal_TD18_FD2___4" nillable="false" minOccurs="1" maxOccurs="1"/>
          <xs:element name="P1082169" type="Decimal_TD18_FD2___4" nillable="false" minOccurs="1" maxOccurs="1"/>
          <xs:element name="P1079984" type="Decimal_TD18_FD2___4" nillable="false" minOccurs="1" maxOccurs="1"/>
          <xs:element name="P1079985" type="Decimal_TD18_FD2___4" nillable="false" minOccurs="1" maxOccurs="1"/>
          <xs:element name="P1079986" type="Decimal_TD18_FD2___4" nillable="false" minOccurs="1" maxOccurs="1"/>
          <xs:element name="P1079987" type="Decimal_TD18_FD2___4" nillable="false" minOccurs="1" maxOccurs="1"/>
          <xs:element name="P1079988" type="Decimal_TD18_FD2___4" nillable="false" minOccurs="1" maxOccurs="1"/>
          <xs:element name="P1079989" type="Decimal_TD18_FD2___4" nillable="false" minOccurs="1" maxOccurs="1"/>
          <xs:element name="P1079990" type="Decimal_TD18_FD2___4" nillable="false" minOccurs="1" maxOccurs="1"/>
          <xs:element name="P1079991" type="Decimal_TD18_FD2___4" nillable="false" minOccurs="1" maxOccurs="1"/>
          <xs:element name="P1082170" type="Decimal_TD18_FD2___4" nillable="false" minOccurs="1" maxOccurs="1"/>
          <xs:element name="P1082171" type="Decimal_TD18_FD2___4" nillable="false" minOccurs="1" maxOccurs="1"/>
          <xs:element name="P1082172" type="Decimal_TD18_FD2___4" nillable="false" minOccurs="1" maxOccurs="1"/>
          <xs:element name="P1123050" type="Decimal_TD18_FD2___7" nillable="false" minOccurs="1" maxOccurs="1"/>
          <xs:element name="P1123051" type="Decimal_TD18_FD2___7" nillable="false" minOccurs="1" maxOccurs="1"/>
          <xs:element name="P1082173" type="Decimal_TD18_FD2___4" nillable="false" minOccurs="1" maxOccurs="1"/>
          <xs:element name="P1082174" type="Decimal_TD18_FD2___4" nillable="false" minOccurs="1" maxOccurs="1"/>
          <xs:element name="P1082175" type="Decimal_TD18_FD2___4" nillable="false" minOccurs="1" maxOccurs="1"/>
          <xs:element name="P1082176" type="Decimal_TD18_FD2___4" nillable="false" minOccurs="1" maxOccurs="1"/>
          <xs:element name="P1082177" type="Decimal_TD18_FD2___4" nillable="false" minOccurs="1" maxOccurs="1"/>
          <xs:element name="P1079992" type="Decimal_TD18_FD2___4" nillable="false" minOccurs="1" maxOccurs="1"/>
          <xs:element name="P1079993" type="Decimal_TD18_FD2___4" nillable="false" minOccurs="1" maxOccurs="1"/>
          <xs:element name="P1079994" type="Decimal_TD18_FD2___4" nillable="false" minOccurs="1" maxOccurs="1"/>
          <xs:element name="P1079995" type="Decimal_TD18_FD2___4" nillable="false" minOccurs="1" maxOccurs="1"/>
          <xs:element name="P1079996" type="Decimal_TD18_FD2___4" nillable="false" minOccurs="1" maxOccurs="1"/>
          <xs:element name="P1079997" type="Decimal_TD18_FD2___4" nillable="false" minOccurs="1" maxOccurs="1"/>
          <xs:element name="P1079998" type="Decimal_TD18_FD2___4" nillable="false" minOccurs="1" maxOccurs="1"/>
          <xs:element name="P1079999" type="Decimal_TD18_FD2___4" nillable="false" minOccurs="1" maxOccurs="1"/>
          <xs:element name="P1082178" type="Decimal_TD18_FD2___4" nillable="false" minOccurs="1" maxOccurs="1"/>
          <xs:element name="P1082179" type="Decimal_TD18_FD2___4" nillable="false" minOccurs="1" maxOccurs="1"/>
          <xs:element name="P1082180" type="Decimal_TD18_FD2___4" nillable="false" minOccurs="1" maxOccurs="1"/>
          <xs:element name="P1123052" type="Decimal_TD18_FD2___7" nillable="false" minOccurs="1" maxOccurs="1"/>
          <xs:element name="P1123053" type="Decimal_TD18_FD2___7" nillable="false" minOccurs="1" maxOccurs="1"/>
          <xs:element name="P1082181" type="Decimal_TD18_FD2___4" nillable="false" minOccurs="1" maxOccurs="1"/>
          <xs:element name="P1082182" type="Decimal_TD18_FD2___4" nillable="false" minOccurs="1" maxOccurs="1"/>
          <xs:element name="P1082183" type="Decimal_TD18_FD2___4" nillable="false" minOccurs="1" maxOccurs="1"/>
          <xs:element name="P1082184" type="Decimal_TD18_FD2___4" nillable="false" minOccurs="1" maxOccurs="1"/>
          <xs:element name="P1082185" type="Decimal_TD18_FD2___4" nillable="false" minOccurs="1" maxOccurs="1"/>
          <xs:element name="P1080000" type="Decimal_TD18_FD2___4" nillable="false" minOccurs="1" maxOccurs="1"/>
          <xs:element name="P1080001" type="Decimal_TD18_FD2___4" nillable="false" minOccurs="1" maxOccurs="1"/>
          <xs:element name="P1080002" type="Decimal_TD18_FD2___4" nillable="false" minOccurs="1" maxOccurs="1"/>
          <xs:element name="P1080003" type="Decimal_TD18_FD2___4" nillable="false" minOccurs="1" maxOccurs="1"/>
          <xs:element name="P1080004" type="Decimal_TD18_FD2___4" nillable="false" minOccurs="1" maxOccurs="1"/>
          <xs:element name="P1080005" type="Decimal_TD18_FD2___4" nillable="false" minOccurs="1" maxOccurs="1"/>
          <xs:element name="P1080006" type="Decimal_TD18_FD2___4" nillable="false" minOccurs="1" maxOccurs="1"/>
          <xs:element name="P1080007" type="Decimal_TD18_FD2___4" nillable="false" minOccurs="1" maxOccurs="1"/>
          <xs:element name="P1082186" type="Decimal_TD18_FD2___4" nillable="false" minOccurs="1" maxOccurs="1"/>
          <xs:element name="P1082187" type="Decimal_TD18_FD2___4" nillable="false" minOccurs="1" maxOccurs="1"/>
          <xs:element name="P1082188" type="Decimal_TD18_FD2___4" nillable="false" minOccurs="1" maxOccurs="1"/>
          <xs:element name="P1123054" type="Decimal_TD18_FD2___7" nillable="false" minOccurs="1" maxOccurs="1"/>
          <xs:element name="P1123055" type="Decimal_TD18_FD2___7" nillable="false" minOccurs="1" maxOccurs="1"/>
          <xs:element name="P1082189" type="Decimal_TD18_FD2___4" nillable="false" minOccurs="1" maxOccurs="1"/>
          <xs:element name="P1082190" type="Decimal_TD18_FD2___4" nillable="false" minOccurs="1" maxOccurs="1"/>
          <xs:element name="P1082191" type="Decimal_TD18_FD2___4" nillable="false" minOccurs="1" maxOccurs="1"/>
          <xs:element name="P1082192" type="Decimal_TD18_FD2___4" nillable="false" minOccurs="1" maxOccurs="1"/>
          <xs:element name="P1082193" type="Decimal_TD18_FD2___4" nillable="false" minOccurs="1" maxOccurs="1"/>
          <xs:element name="P1080008" type="Decimal_TD18_FD2___4" nillable="false" minOccurs="1" maxOccurs="1"/>
          <xs:element name="P1080009" type="Decimal_TD18_FD2___4" nillable="false" minOccurs="0" maxOccurs="1"/>
          <xs:element name="P1080010" type="Decimal_TD18_FD2___4" nillable="false" minOccurs="1" maxOccurs="1"/>
          <xs:element name="P1080011" type="Decimal_TD18_FD2___4" nillable="false" minOccurs="1" maxOccurs="1"/>
          <xs:element name="P1080012" type="Decimal_TD18_FD2___4" nillable="false" minOccurs="1" maxOccurs="1"/>
          <xs:element name="P1080013" type="Decimal_TD18_FD2___4" nillable="false" minOccurs="1" maxOccurs="1"/>
          <xs:element name="P1080014" type="Decimal_TD18_FD2___4" nillable="false" minOccurs="1" maxOccurs="1"/>
          <xs:element name="P1080015" type="Decimal_TD18_FD2___4" nillable="false" minOccurs="1" maxOccurs="1"/>
          <xs:element name="P1082194" type="Decimal_TD18_FD2___4" nillable="false" minOccurs="1" maxOccurs="1"/>
          <xs:element name="P1082195" type="Decimal_TD18_FD2___4" nillable="false" minOccurs="1" maxOccurs="1"/>
          <xs:element name="P1082196" type="Decimal_TD18_FD2___4" nillable="false" minOccurs="1" maxOccurs="1"/>
          <xs:element name="P1123057" type="Decimal_TD18_FD2___7" nillable="false" minOccurs="1" maxOccurs="1"/>
          <xs:element name="P1123056" type="Decimal_TD18_FD2___7" nillable="false" minOccurs="1" maxOccurs="1"/>
          <xs:element name="P1082197" type="Decimal_TD18_FD2___4" nillable="false" minOccurs="1" maxOccurs="1"/>
          <xs:element name="P1082198" type="Decimal_TD18_FD2___4" nillable="false" minOccurs="1" maxOccurs="1"/>
          <xs:element name="P1082199" type="Decimal_TD18_FD2___4" nillable="false" minOccurs="1" maxOccurs="1"/>
          <xs:element name="P1082200" type="Decimal_TD18_FD2___4" nillable="false" minOccurs="1" maxOccurs="1"/>
          <xs:element name="P1082201" type="Decimal_TD18_FD2___4" nillable="false" minOccurs="1" maxOccurs="1"/>
          <xs:element name="P1080016" type="Decimal_TD18_FD2___4" nillable="false" minOccurs="1" maxOccurs="1"/>
          <xs:element name="P1080017" type="Decimal_TD18_FD2___4" nillable="false" minOccurs="1" maxOccurs="1"/>
          <xs:element name="P1080018" type="Decimal_TD18_FD2___4" nillable="false" minOccurs="1" maxOccurs="1"/>
          <xs:element name="P1080019" type="Decimal_TD18_FD2___4" nillable="false" minOccurs="1" maxOccurs="1"/>
          <xs:element name="P1080020" type="Decimal_TD18_FD2___4" nillable="false" minOccurs="1" maxOccurs="1"/>
          <xs:element name="P1080021" type="Decimal_TD18_FD2___4" nillable="false" minOccurs="1" maxOccurs="1"/>
          <xs:element name="P1080022" type="Decimal_TD18_FD2___4" nillable="false" minOccurs="1" maxOccurs="1"/>
          <xs:element name="P1080023" type="Decimal_TD18_FD2___4" nillable="false" minOccurs="1" maxOccurs="1"/>
          <xs:element name="P1082202" type="Decimal_TD18_FD2___4" nillable="false" minOccurs="1" maxOccurs="1"/>
          <xs:element name="P1082203" type="Decimal_TD18_FD2___4" nillable="false" minOccurs="1" maxOccurs="1"/>
          <xs:element name="P1082204" type="Decimal_TD18_FD2___4" nillable="false" minOccurs="1" maxOccurs="1"/>
          <xs:element name="P1123058" type="Decimal_TD18_FD2___7" nillable="false" minOccurs="1" maxOccurs="1"/>
          <xs:element name="P1123059" type="Decimal_TD18_FD2___7" nillable="false" minOccurs="1" maxOccurs="1"/>
          <xs:element name="P1082205" type="Decimal_TD18_FD2___4" nillable="false" minOccurs="1" maxOccurs="1"/>
          <xs:element name="P1082206" type="Decimal_TD18_FD2___4" nillable="false" minOccurs="1" maxOccurs="1"/>
          <xs:element name="P1082207" type="Decimal_TD18_FD2___4" nillable="false" minOccurs="1" maxOccurs="1"/>
          <xs:element name="P1082208" type="Decimal_TD18_FD2___4" nillable="false" minOccurs="1" maxOccurs="1"/>
          <xs:element name="P1082209" type="Decimal_TD18_FD2___4" nillable="false" minOccurs="1" maxOccurs="1"/>
          <xs:element name="P1080024" type="Decimal_TD18_FD2___4" nillable="false" minOccurs="1" maxOccurs="1"/>
          <xs:element name="P1080025" type="Decimal_TD18_FD2___4" nillable="false" minOccurs="1" maxOccurs="1"/>
          <xs:element name="P1080026" type="Decimal_TD18_FD2___4" nillable="false" minOccurs="1" maxOccurs="1"/>
          <xs:element name="P1080027" type="Decimal_TD18_FD2___4" nillable="false" minOccurs="1" maxOccurs="1"/>
          <xs:element name="P1080028" type="Decimal_TD18_FD2___4" nillable="false" minOccurs="1" maxOccurs="1"/>
          <xs:element name="P1080029" type="Decimal_TD18_FD2___4" nillable="false" minOccurs="1" maxOccurs="1"/>
          <xs:element name="P1080030" type="Decimal_TD18_FD2___4" nillable="false" minOccurs="1" maxOccurs="1"/>
          <xs:element name="P1080031" type="Decimal_TD18_FD2___4" nillable="false" minOccurs="1" maxOccurs="1"/>
          <xs:element name="P1082210" type="Decimal_TD18_FD2___4" nillable="false" minOccurs="1" maxOccurs="1"/>
          <xs:element name="P1082211" type="Decimal_TD18_FD2___4" nillable="false" minOccurs="1" maxOccurs="1"/>
          <xs:element name="P1082212" type="Decimal_TD18_FD2___4" nillable="false" minOccurs="1" maxOccurs="1"/>
          <xs:element name="P1123060" type="Decimal_TD18_FD2___7" nillable="false" minOccurs="1" maxOccurs="1"/>
          <xs:element name="P1123061" type="Decimal_TD18_FD2___7" nillable="false" minOccurs="1" maxOccurs="1"/>
          <xs:element name="P1082213" type="Decimal_TD18_FD2___4" nillable="false" minOccurs="1" maxOccurs="1"/>
          <xs:element name="P1082214" type="Decimal_TD18_FD2___4" nillable="false" minOccurs="1" maxOccurs="1"/>
          <xs:element name="P1082215" type="Decimal_TD18_FD2___4" nillable="false" minOccurs="1" maxOccurs="1"/>
          <xs:element name="P1082216" type="Decimal_TD18_FD2___4" nillable="false" minOccurs="1" maxOccurs="1"/>
          <xs:element name="P1082217" type="Decimal_TD18_FD2___4" nillable="false" minOccurs="1" maxOccurs="1"/>
          <xs:element name="P1080032" type="Decimal_TD18_FD2___4" nillable="false" minOccurs="1" maxOccurs="1"/>
          <xs:element name="P1080033" type="Decimal_TD18_FD2___4" nillable="false" minOccurs="1" maxOccurs="1"/>
          <xs:element name="P1080034" type="Decimal_TD18_FD2___4" nillable="false" minOccurs="1" maxOccurs="1"/>
          <xs:element name="P1080035" type="Decimal_TD18_FD2___4" nillable="false" minOccurs="1" maxOccurs="1"/>
          <xs:element name="P1080036" type="Decimal_TD18_FD2___4" nillable="false" minOccurs="1" maxOccurs="1"/>
          <xs:element name="P1080037" type="Decimal_TD18_FD2___4" nillable="false" minOccurs="1" maxOccurs="1"/>
          <xs:element name="P1080038" type="Decimal_TD18_FD2___4" nillable="false" minOccurs="1" maxOccurs="1"/>
          <xs:element name="P1080039" type="Decimal_TD18_FD2___4" nillable="false" minOccurs="1" maxOccurs="1"/>
          <xs:element name="P1082220" type="Decimal_TD18_FD2___4" nillable="false" minOccurs="1" maxOccurs="1"/>
          <xs:element name="P1082222" type="Decimal_TD18_FD2___4" nillable="false" minOccurs="1" maxOccurs="1"/>
          <xs:element name="P1082224" type="Decimal_TD18_FD2___4" nillable="false" minOccurs="1" maxOccurs="1"/>
          <xs:element name="P1123062" type="Decimal_TD18_FD2___7" nillable="false" minOccurs="1" maxOccurs="1"/>
          <xs:element name="P1123063" type="Decimal_TD18_FD2___7" nillable="false" minOccurs="1" maxOccurs="1"/>
          <xs:element name="P1082225" type="Decimal_TD18_FD2___4" nillable="false" minOccurs="1" maxOccurs="1"/>
          <xs:element name="P1082227" type="Decimal_TD18_FD2___4" nillable="false" minOccurs="1" maxOccurs="1"/>
          <xs:element name="P1082229" type="Decimal_TD18_FD2___4" nillable="false" minOccurs="1" maxOccurs="1"/>
          <xs:element name="P1082232" type="Decimal_TD18_FD2___4" nillable="false" minOccurs="1" maxOccurs="1"/>
          <xs:element name="P1082234" type="Decimal_TD18_FD2___4" nillable="false" minOccurs="1" maxOccurs="1"/>
          <xs:element name="P1080040" type="Decimal_TD18_FD2___4" nillable="false" minOccurs="1" maxOccurs="1"/>
          <xs:element name="P1080041" type="Decimal_TD18_FD2___4" nillable="false" minOccurs="1" maxOccurs="1"/>
          <xs:element name="P1080042" type="Decimal_TD18_FD2___4" nillable="false" minOccurs="1" maxOccurs="1"/>
          <xs:element name="P1080043" type="Decimal_TD18_FD2___4" nillable="false" minOccurs="1" maxOccurs="1"/>
          <xs:element name="P1080044" type="Decimal_TD18_FD2___4" nillable="false" minOccurs="1" maxOccurs="1"/>
          <xs:element name="P1080045" type="Decimal_TD18_FD2___4" nillable="false" minOccurs="1" maxOccurs="1"/>
          <xs:element name="P1080046" type="Decimal_TD18_FD2___4" nillable="false" minOccurs="1" maxOccurs="1"/>
          <xs:element name="P1080047" type="Decimal_TD18_FD2___4" nillable="false" minOccurs="1" maxOccurs="1"/>
          <xs:element name="P1082236" type="Decimal_TD18_FD2___4" nillable="false" minOccurs="1" maxOccurs="1"/>
          <xs:element name="P1082248" type="Decimal_TD18_FD2___4" nillable="false" minOccurs="1" maxOccurs="1"/>
          <xs:element name="P1082250" type="Decimal_TD18_FD2___4" nillable="false" minOccurs="1" maxOccurs="1"/>
          <xs:element name="P1123064" type="Decimal_TD18_FD2___7" nillable="false" minOccurs="1" maxOccurs="1"/>
          <xs:element name="P1123065" type="Decimal_TD18_FD2___7" nillable="false" minOccurs="1" maxOccurs="1"/>
          <xs:element name="P1082252" type="Decimal_TD18_FD2___4" nillable="false" minOccurs="1" maxOccurs="1"/>
          <xs:element name="P1082254" type="Decimal_TD18_FD2___4" nillable="false" minOccurs="1" maxOccurs="1"/>
          <xs:element name="P1082256" type="Decimal_TD18_FD2___4" nillable="false" minOccurs="1" maxOccurs="1"/>
          <xs:element name="P1082257" type="Decimal_TD18_FD2___4" nillable="false" minOccurs="1" maxOccurs="1"/>
          <xs:element name="P1082259" type="Decimal_TD18_FD2___4" nillable="false" minOccurs="1" maxOccurs="1"/>
          <xs:element name="P1080048" type="Decimal_TD18_FD2___4" nillable="false" minOccurs="1" maxOccurs="1"/>
          <xs:element name="P1080049" type="Decimal_TD18_FD2___4" nillable="false" minOccurs="1" maxOccurs="1"/>
          <xs:element name="P1080050" type="Decimal_TD18_FD2___4" nillable="false" minOccurs="1" maxOccurs="1"/>
          <xs:element name="P1080051" type="Decimal_TD18_FD2___4" nillable="false" minOccurs="1" maxOccurs="1"/>
          <xs:element name="P1080052" type="Decimal_TD18_FD2___4" nillable="false" minOccurs="1" maxOccurs="1"/>
          <xs:element name="P1080053" type="Decimal_TD18_FD2___4" nillable="false" minOccurs="1" maxOccurs="1"/>
          <xs:element name="P1080054" type="Decimal_TD18_FD2___4" nillable="false" minOccurs="1" maxOccurs="1"/>
          <xs:element name="P1080055" type="Decimal_TD18_FD2___4" nillable="false" minOccurs="1" maxOccurs="1"/>
          <xs:element name="P1082260" type="Decimal_TD18_FD2___4" nillable="false" minOccurs="1" maxOccurs="1"/>
          <xs:element name="P1082237" type="Decimal_TD18_FD2___4" nillable="false" minOccurs="1" maxOccurs="1"/>
          <xs:element name="P1082261" type="Decimal_TD18_FD2___4" nillable="false" minOccurs="1" maxOccurs="1"/>
          <xs:element name="P1123066" type="Decimal_TD18_FD2___7" nillable="false" minOccurs="1" maxOccurs="1"/>
          <xs:element name="P1123067" type="Decimal_TD18_FD2___7" nillable="false" minOccurs="1" maxOccurs="1"/>
          <xs:element name="P1082262" type="Decimal_TD18_FD2___4" nillable="false" minOccurs="1" maxOccurs="1"/>
          <xs:element name="P1082264" type="Decimal_TD18_FD2___4" nillable="false" minOccurs="1" maxOccurs="1"/>
          <xs:element name="P1082265" type="Decimal_TD18_FD2___4" nillable="false" minOccurs="1" maxOccurs="1"/>
          <xs:element name="P1082266" type="Decimal_TD18_FD2___4" nillable="false" minOccurs="1" maxOccurs="1"/>
          <xs:element name="P1082267" type="Decimal_TD18_FD2___4" nillable="false" minOccurs="1" maxOccurs="1"/>
          <xs:element name="P1080056" type="Decimal_TD18_FD2___4" nillable="false" minOccurs="1" maxOccurs="1"/>
          <xs:element name="P1080057" type="Decimal_TD18_FD2___4" nillable="false" minOccurs="1" maxOccurs="1"/>
          <xs:element name="P1080058" type="Decimal_TD18_FD2___4" nillable="false" minOccurs="1" maxOccurs="1"/>
          <xs:element name="P1080059" type="Decimal_TD18_FD2___4" nillable="false" minOccurs="1" maxOccurs="1"/>
          <xs:element name="P1080060" type="Decimal_TD18_FD2___4" nillable="false" minOccurs="1" maxOccurs="1"/>
          <xs:element name="P1080061" type="Decimal_TD18_FD2___4" nillable="false" minOccurs="1" maxOccurs="1"/>
          <xs:element name="P1080062" type="Decimal_TD18_FD2___4" nillable="false" minOccurs="1" maxOccurs="1"/>
          <xs:element name="P1080063" type="Decimal_TD18_FD2___4" nillable="false" minOccurs="1" maxOccurs="1"/>
          <xs:element name="P1082269" type="Decimal_TD18_FD2___4" nillable="false" minOccurs="1" maxOccurs="1"/>
          <xs:element name="P1082270" type="Decimal_TD18_FD2___4" nillable="false" minOccurs="1" maxOccurs="1"/>
          <xs:element name="P1082239" type="Decimal_TD18_FD2___4" nillable="false" minOccurs="1" maxOccurs="1"/>
          <xs:element name="P1123068" type="Decimal_TD18_FD2___7" nillable="false" minOccurs="1" maxOccurs="1"/>
          <xs:element name="P1123069" type="Decimal_TD18_FD2___7" nillable="false" minOccurs="1" maxOccurs="1"/>
          <xs:element name="P1082272" type="Decimal_TD18_FD2___4" nillable="false" minOccurs="1" maxOccurs="1"/>
          <xs:element name="P1082273" type="Decimal_TD18_FD2___4" nillable="false" minOccurs="1" maxOccurs="1"/>
          <xs:element name="P1082275" type="Decimal_TD18_FD2___4" nillable="false" minOccurs="1" maxOccurs="1"/>
          <xs:element name="P1082276" type="Decimal_TD18_FD2___4" nillable="false" minOccurs="1" maxOccurs="1"/>
          <xs:element name="P1082277" type="Decimal_TD18_FD2___4" nillable="false" minOccurs="1" maxOccurs="1"/>
          <xs:element name="P1080064" type="Decimal_TD18_FD2___4" nillable="false" minOccurs="1" maxOccurs="1"/>
          <xs:element name="P1080065" type="Decimal_TD18_FD2___4" nillable="false" minOccurs="1" maxOccurs="1"/>
          <xs:element name="P1080066" type="Decimal_TD18_FD2___4" nillable="false" minOccurs="1" maxOccurs="1"/>
          <xs:element name="P1080067" type="Decimal_TD18_FD2___4" nillable="false" minOccurs="1" maxOccurs="1"/>
          <xs:element name="P1080068" type="Decimal_TD18_FD2___4" nillable="false" minOccurs="1" maxOccurs="1"/>
          <xs:element name="P1080069" type="Decimal_TD18_FD2___4" nillable="false" minOccurs="1" maxOccurs="1"/>
          <xs:element name="P1080070" type="Decimal_TD18_FD2___4" nillable="false" minOccurs="1" maxOccurs="1"/>
          <xs:element name="P1080071" type="Decimal_TD18_FD2___4" nillable="false" minOccurs="1" maxOccurs="1"/>
          <xs:element name="P1082278" type="Decimal_TD18_FD2___4" nillable="false" minOccurs="1" maxOccurs="1"/>
          <xs:element name="P1082279" type="Decimal_TD18_FD2___4" nillable="false" minOccurs="1" maxOccurs="1"/>
          <xs:element name="P1082280" type="Decimal_TD18_FD2___4" nillable="false" minOccurs="1" maxOccurs="1"/>
          <xs:element name="P1123070" type="Decimal_TD18_FD2___7" nillable="false" minOccurs="1" maxOccurs="1"/>
          <xs:element name="P1123071" type="Decimal_TD18_FD2___7" nillable="false" minOccurs="1" maxOccurs="1"/>
          <xs:element name="P1082245" type="Decimal_TD18_FD2___4" nillable="false" minOccurs="1" maxOccurs="1"/>
          <xs:element name="P1082282" type="Decimal_TD18_FD2___4" nillable="false" minOccurs="1" maxOccurs="1"/>
          <xs:element name="P1082284" type="Decimal_TD18_FD2___4" nillable="false" minOccurs="1" maxOccurs="1"/>
          <xs:element name="P1082285" type="Decimal_TD18_FD2___4" nillable="false" minOccurs="1" maxOccurs="1"/>
          <xs:element name="P1082286" type="Decimal_TD18_FD2___4" nillable="false" minOccurs="1" maxOccurs="1"/>
          <xs:element name="P1080072" type="Decimal_TD18_FD2___4" nillable="false" minOccurs="1" maxOccurs="1"/>
          <xs:element name="P1080073" type="Decimal_TD18_FD2___4" nillable="false" minOccurs="1" maxOccurs="1"/>
          <xs:element name="P1080074" type="Decimal_TD18_FD2___4" nillable="false" minOccurs="1" maxOccurs="1"/>
          <xs:element name="P1080075" type="Decimal_TD18_FD2___4" nillable="false" minOccurs="1" maxOccurs="1"/>
          <xs:element name="P1080076" type="Decimal_TD18_FD2___4" nillable="false" minOccurs="1" maxOccurs="1"/>
          <xs:element name="P1080077" type="Decimal_TD18_FD2___4" nillable="false" minOccurs="1" maxOccurs="1"/>
          <xs:element name="P1080078" type="Decimal_TD18_FD2___4" nillable="false" minOccurs="1" maxOccurs="1"/>
          <xs:element name="P1080079" type="Decimal_TD18_FD2___4" nillable="false" minOccurs="1" maxOccurs="1"/>
          <xs:element name="P1082288" type="Decimal_TD18_FD2___4" nillable="false" minOccurs="1" maxOccurs="1"/>
          <xs:element name="P1082289" type="Decimal_TD18_FD2___4" nillable="false" minOccurs="1" maxOccurs="1"/>
          <xs:element name="P1082290" type="Decimal_TD18_FD2___4" nillable="false" minOccurs="1" maxOccurs="1"/>
          <xs:element name="P1123072" type="Decimal_TD18_FD2___7" nillable="false" minOccurs="1" maxOccurs="1"/>
          <xs:element name="P1123073" type="Decimal_TD18_FD2___7" nillable="false" minOccurs="1" maxOccurs="1"/>
          <xs:element name="P1082292" type="Decimal_TD18_FD2___4" nillable="false" minOccurs="1" maxOccurs="1"/>
          <xs:element name="P1082247" type="Decimal_TD18_FD2___4" nillable="false" minOccurs="1" maxOccurs="1"/>
          <xs:element name="P1082295" type="Decimal_TD18_FD2___4" nillable="false" minOccurs="1" maxOccurs="1"/>
          <xs:element name="P1082298" type="Decimal_TD18_FD2___4" nillable="false" minOccurs="1" maxOccurs="1"/>
          <xs:element name="P1082300" type="Decimal_TD18_FD2___4" nillable="false" minOccurs="1" maxOccurs="1"/>
          <xs:element name="P1080080" type="Decimal_TD18_FD2___4" nillable="false" minOccurs="1" maxOccurs="1"/>
          <xs:element name="P1080081" type="Decimal_TD18_FD2___4" nillable="false" minOccurs="1" maxOccurs="1"/>
          <xs:element name="P1080082" type="Decimal_TD18_FD2___4" nillable="false" minOccurs="1" maxOccurs="1"/>
          <xs:element name="P1080083" type="Decimal_TD18_FD2___4" nillable="false" minOccurs="1" maxOccurs="1"/>
          <xs:element name="P1080084" type="Decimal_TD18_FD2___4" nillable="false" minOccurs="1" maxOccurs="1"/>
          <xs:element name="P1080085" type="Decimal_TD18_FD2___4" nillable="false" minOccurs="1" maxOccurs="1"/>
          <xs:element name="P1080086" type="Decimal_TD18_FD2___4" nillable="false" minOccurs="1" maxOccurs="1"/>
          <xs:element name="P1080087" type="Decimal_TD18_FD2___4" nillable="false" minOccurs="1" maxOccurs="1"/>
          <xs:element name="P1082301" type="Decimal_TD18_FD2___4" nillable="false" minOccurs="1" maxOccurs="1"/>
          <xs:element name="P1082322" type="Decimal_TD18_FD2___4" nillable="false" minOccurs="1" maxOccurs="1"/>
          <xs:element name="P1082323" type="Decimal_TD18_FD2___4" nillable="false" minOccurs="1" maxOccurs="1"/>
          <xs:element name="P1123074" type="Decimal_TD18_FD2___7" nillable="false" minOccurs="1" maxOccurs="1"/>
          <xs:element name="P1123075" type="Decimal_TD18_FD2___7" nillable="false" minOccurs="1" maxOccurs="1"/>
          <xs:element name="P1082325" type="Decimal_TD18_FD2___4" nillable="false" minOccurs="1" maxOccurs="1"/>
          <xs:element name="P1082328" type="Decimal_TD18_FD2___4" nillable="false" minOccurs="1" maxOccurs="1"/>
          <xs:element name="P1082331" type="Decimal_TD18_FD2___4" nillable="false" minOccurs="1" maxOccurs="1"/>
          <xs:element name="P1082333" type="Decimal_TD18_FD2___4" nillable="false" minOccurs="1" maxOccurs="1"/>
          <xs:element name="P1082336" type="Decimal_TD18_FD2___4" nillable="false" minOccurs="1" maxOccurs="1"/>
          <xs:element name="P1080088" type="Decimal_TD18_FD2___4" nillable="false" minOccurs="1" maxOccurs="1"/>
          <xs:element name="P1080089" type="Decimal_TD18_FD2___4" nillable="false" minOccurs="1" maxOccurs="1"/>
          <xs:element name="P1080090" type="Decimal_TD18_FD2___4" nillable="false" minOccurs="1" maxOccurs="1"/>
          <xs:element name="P1080091" type="Decimal_TD18_FD2___4" nillable="false" minOccurs="1" maxOccurs="1"/>
          <xs:element name="P1080092" type="Decimal_TD18_FD2___4" nillable="false" minOccurs="1" maxOccurs="1"/>
          <xs:element name="P1080093" type="Decimal_TD18_FD2___4" nillable="false" minOccurs="1" maxOccurs="1"/>
          <xs:element name="P1080094" type="Decimal_TD18_FD2___4" nillable="false" minOccurs="1" maxOccurs="1"/>
          <xs:element name="P1080095" type="Decimal_TD18_FD2___4" nillable="false" minOccurs="1" maxOccurs="1"/>
          <xs:element name="P1082338" type="Decimal_TD18_FD2___4" nillable="false" minOccurs="1" maxOccurs="1"/>
          <xs:element name="P1082304" type="Decimal_TD18_FD2___4" nillable="false" minOccurs="1" maxOccurs="1"/>
          <xs:element name="P1082341" type="Decimal_TD18_FD2___4" nillable="false" minOccurs="1" maxOccurs="1"/>
          <xs:element name="P1123076" type="Decimal_TD18_FD2___7" nillable="false" minOccurs="1" maxOccurs="1"/>
          <xs:element name="P1123077" type="Decimal_TD18_FD2___7" nillable="false" minOccurs="1" maxOccurs="1"/>
          <xs:element name="P1082343" type="Decimal_TD18_FD2___4" nillable="false" minOccurs="1" maxOccurs="1"/>
          <xs:element name="P1082344" type="Decimal_TD18_FD2___4" nillable="false" minOccurs="1" maxOccurs="1"/>
          <xs:element name="P1082346" type="Decimal_TD18_FD2___4" nillable="false" minOccurs="1" maxOccurs="1"/>
          <xs:element name="P1082349" type="Decimal_TD18_FD2___4" nillable="false" minOccurs="1" maxOccurs="1"/>
          <xs:element name="P1082351" type="Decimal_TD18_FD2___4" nillable="false" minOccurs="1" maxOccurs="1"/>
          <xs:element name="P1080096" type="Decimal_TD18_FD2___4" nillable="false" minOccurs="1" maxOccurs="1"/>
          <xs:element name="P1080097" type="Decimal_TD18_FD2___4" nillable="false" minOccurs="1" maxOccurs="1"/>
          <xs:element name="P1080098" type="Decimal_TD18_FD2___4" nillable="false" minOccurs="1" maxOccurs="1"/>
          <xs:element name="P1080099" type="Decimal_TD18_FD2___4" nillable="false" minOccurs="1" maxOccurs="1"/>
          <xs:element name="P1080100" type="Decimal_TD18_FD2___4" nillable="false" minOccurs="1" maxOccurs="1"/>
          <xs:element name="P1080101" type="Decimal_TD18_FD2___4" nillable="false" minOccurs="1" maxOccurs="1"/>
          <xs:element name="P1080102" type="Decimal_TD18_FD2___4" nillable="false" minOccurs="1" maxOccurs="1"/>
          <xs:element name="P1080103" type="Decimal_TD18_FD2___4" nillable="false" minOccurs="1" maxOccurs="1"/>
          <xs:element name="P1082354" type="Decimal_TD18_FD2___4" nillable="false" minOccurs="1" maxOccurs="1"/>
          <xs:element name="P1082356" type="Decimal_TD18_FD2___4" nillable="false" minOccurs="1" maxOccurs="1"/>
          <xs:element name="P1082306" type="Decimal_TD18_FD2___4" nillable="false" minOccurs="1" maxOccurs="1"/>
          <xs:element name="P1123078" type="Decimal_TD18_FD2___7" nillable="false" minOccurs="1" maxOccurs="1"/>
          <xs:element name="P1123079" type="Decimal_TD18_FD2___7" nillable="false" minOccurs="1" maxOccurs="1"/>
          <xs:element name="P1082358" type="Decimal_TD18_FD2___4" nillable="false" minOccurs="1" maxOccurs="1"/>
          <xs:element name="P1082360" type="Decimal_TD18_FD2___4" nillable="false" minOccurs="1" maxOccurs="1"/>
          <xs:element name="P1082361" type="Decimal_TD18_FD2___4" nillable="false" minOccurs="1" maxOccurs="1"/>
          <xs:element name="P1082362" type="Decimal_TD18_FD2___4" nillable="false" minOccurs="1" maxOccurs="1"/>
          <xs:element name="P1082364" type="Decimal_TD18_FD2___4" nillable="false" minOccurs="1" maxOccurs="1"/>
          <xs:element name="P1080104" type="Decimal_TD18_FD2___4" nillable="false" minOccurs="1" maxOccurs="1"/>
          <xs:element name="P1080105" type="Decimal_TD18_FD2___4" nillable="false" minOccurs="1" maxOccurs="1"/>
          <xs:element name="P1080106" type="Decimal_TD18_FD2___4" nillable="false" minOccurs="1" maxOccurs="1"/>
          <xs:element name="P1080107" type="Decimal_TD18_FD2___4" nillable="false" minOccurs="1" maxOccurs="1"/>
          <xs:element name="P1080108" type="Decimal_TD18_FD2___4" nillable="false" minOccurs="1" maxOccurs="1"/>
          <xs:element name="P1080109" type="Decimal_TD18_FD2___4" nillable="false" minOccurs="1" maxOccurs="1"/>
          <xs:element name="P1080110" type="Decimal_TD18_FD2___4" nillable="false" minOccurs="1" maxOccurs="1"/>
          <xs:element name="P1080111" type="Decimal_TD18_FD2___4" nillable="false" minOccurs="1" maxOccurs="1"/>
          <xs:element name="P1082365" type="Decimal_TD18_FD2___4" nillable="false" minOccurs="1" maxOccurs="1"/>
          <xs:element name="P1082366" type="Decimal_TD18_FD2___4" nillable="false" minOccurs="1" maxOccurs="1"/>
          <xs:element name="P1082367" type="Decimal_TD18_FD2___4" nillable="false" minOccurs="1" maxOccurs="1"/>
          <xs:element name="P1123080" type="Decimal_TD18_FD2___7" nillable="false" minOccurs="1" maxOccurs="1"/>
          <xs:element name="P1123081" type="Decimal_TD18_FD2___7" nillable="false" minOccurs="1" maxOccurs="1"/>
          <xs:element name="P1082309" type="Decimal_TD18_FD2___4" nillable="false" minOccurs="1" maxOccurs="1"/>
          <xs:element name="P1082368" type="Decimal_TD18_FD2___4" nillable="false" minOccurs="1" maxOccurs="1"/>
          <xs:element name="P1082369" type="Decimal_TD18_FD2___4" nillable="false" minOccurs="1" maxOccurs="1"/>
          <xs:element name="P1082370" type="Decimal_TD18_FD2___4" nillable="false" minOccurs="1" maxOccurs="1"/>
          <xs:element name="P1082372" type="Decimal_TD18_FD2___4" nillable="false" minOccurs="1" maxOccurs="1"/>
          <xs:element name="P1080112" type="Decimal_TD18_FD2___4" nillable="false" minOccurs="1" maxOccurs="1"/>
          <xs:element name="P1080113" type="Decimal_TD18_FD2___4" nillable="false" minOccurs="1" maxOccurs="1"/>
          <xs:element name="P1080114" type="Decimal_TD18_FD2___4" nillable="false" minOccurs="1" maxOccurs="1"/>
          <xs:element name="P1080115" type="Decimal_TD18_FD2___4" nillable="false" minOccurs="1" maxOccurs="1"/>
          <xs:element name="P1080116" type="Decimal_TD18_FD2___4" nillable="false" minOccurs="1" maxOccurs="1"/>
          <xs:element name="P1080117" type="Decimal_TD18_FD2___4" nillable="false" minOccurs="1" maxOccurs="1"/>
          <xs:element name="P1080118" type="Decimal_TD18_FD2___4" nillable="false" minOccurs="1" maxOccurs="1"/>
          <xs:element name="P1080119" type="Decimal_TD18_FD2___4" nillable="false" minOccurs="1" maxOccurs="1"/>
          <xs:element name="P1082374" type="Decimal_TD18_FD2___4" nillable="false" minOccurs="1" maxOccurs="1"/>
          <xs:element name="P1082376" type="Decimal_TD18_FD2___4" nillable="false" minOccurs="1" maxOccurs="1"/>
          <xs:element name="P1082378" type="Decimal_TD18_FD2___4" nillable="false" minOccurs="1" maxOccurs="1"/>
          <xs:element name="P1123082" type="Decimal_TD18_FD2___7" nillable="false" minOccurs="1" maxOccurs="1"/>
          <xs:element name="P1123083" type="Decimal_TD18_FD2___7" nillable="false" minOccurs="1" maxOccurs="1"/>
          <xs:element name="P1082381" type="Decimal_TD18_FD2___4" nillable="false" minOccurs="1" maxOccurs="1"/>
          <xs:element name="P1082312" type="Decimal_TD18_FD2___4" nillable="false" minOccurs="1" maxOccurs="1"/>
          <xs:element name="P1082383" type="Decimal_TD18_FD2___4" nillable="false" minOccurs="1" maxOccurs="1"/>
          <xs:element name="P1082385" type="Decimal_TD18_FD2___4" nillable="false" minOccurs="1" maxOccurs="1"/>
          <xs:element name="P1082388" type="Decimal_TD18_FD2___4" nillable="false" minOccurs="1" maxOccurs="1"/>
          <xs:element name="P1080120" type="Decimal_TD18_FD2___4" nillable="false" minOccurs="1" maxOccurs="1"/>
          <xs:element name="P1080121" type="Decimal_TD18_FD2___4" nillable="false" minOccurs="1" maxOccurs="1"/>
          <xs:element name="P1080122" type="Decimal_TD18_FD2___4" nillable="false" minOccurs="1" maxOccurs="1"/>
          <xs:element name="P1080123" type="Decimal_TD18_FD2___4" nillable="false" minOccurs="1" maxOccurs="1"/>
          <xs:element name="P1080124" type="Decimal_TD18_FD2___4" nillable="false" minOccurs="1" maxOccurs="1"/>
          <xs:element name="P1080125" type="Decimal_TD18_FD2___4" nillable="false" minOccurs="1" maxOccurs="1"/>
          <xs:element name="P1080126" type="Decimal_TD18_FD2___4" nillable="false" minOccurs="1" maxOccurs="1"/>
          <xs:element name="P1080127" type="Decimal_TD18_FD2___4" nillable="false" minOccurs="1" maxOccurs="1"/>
          <xs:element name="P1082390" type="Decimal_TD18_FD2___4" nillable="false" minOccurs="1" maxOccurs="1"/>
          <xs:element name="P1082392" type="Decimal_TD18_FD2___4" nillable="false" minOccurs="1" maxOccurs="1"/>
          <xs:element name="P1082394" type="Decimal_TD18_FD2___4" nillable="false" minOccurs="1" maxOccurs="1"/>
          <xs:element name="P1123084" type="Decimal_TD18_FD2___7" nillable="false" minOccurs="1" maxOccurs="1"/>
          <xs:element name="P1123085" type="Decimal_TD18_FD2___7" nillable="false" minOccurs="1" maxOccurs="1"/>
          <xs:element name="P1082396" type="Decimal_TD18_FD2___4" nillable="false" minOccurs="1" maxOccurs="1"/>
          <xs:element name="P1082398" type="Decimal_TD18_FD2___4" nillable="false" minOccurs="1" maxOccurs="1"/>
          <xs:element name="P1082314" type="Decimal_TD18_FD2___4" nillable="false" minOccurs="1" maxOccurs="1"/>
          <xs:element name="P1082401" type="Decimal_TD18_FD2___4" nillable="false" minOccurs="1" maxOccurs="1"/>
          <xs:element name="P1082403" type="Decimal_TD18_FD2___4" nillable="false" minOccurs="1" maxOccurs="1"/>
          <xs:element name="P1080136" type="Decimal_TD18_FD2___4" nillable="false" minOccurs="1" maxOccurs="1"/>
          <xs:element name="P1080137" type="Decimal_TD18_FD2___4" nillable="false" minOccurs="1" maxOccurs="1"/>
          <xs:element name="P1080138" type="Decimal_TD18_FD2___4" nillable="false" minOccurs="1" maxOccurs="1"/>
          <xs:element name="P1080139" type="Decimal_TD18_FD2___4" nillable="false" minOccurs="1" maxOccurs="1"/>
          <xs:element name="P1080140" type="Decimal_TD18_FD2___4" nillable="false" minOccurs="1" maxOccurs="1"/>
          <xs:element name="P1080141" type="Decimal_TD18_FD2___4" nillable="false" minOccurs="1" maxOccurs="1"/>
          <xs:element name="P1080142" type="Decimal_TD18_FD2___4" nillable="false" minOccurs="1" maxOccurs="1"/>
          <xs:element name="P1080143" type="Decimal_TD18_FD2___4" nillable="false" minOccurs="1" maxOccurs="1"/>
          <xs:element name="P1082418" type="Decimal_TD18_FD2___4" nillable="false" minOccurs="1" maxOccurs="1"/>
          <xs:element name="P1082419" type="Decimal_TD18_FD2___4" nillable="false" minOccurs="1" maxOccurs="1"/>
          <xs:element name="P1082420" type="Decimal_TD18_FD2___4" nillable="false" minOccurs="1" maxOccurs="1"/>
          <xs:element name="P1123086" type="Decimal_TD18_FD2___7" nillable="false" minOccurs="1" maxOccurs="1"/>
          <xs:element name="P1123087" type="Decimal_TD18_FD2___7" nillable="false" minOccurs="1" maxOccurs="1"/>
          <xs:element name="P1082422" type="Decimal_TD18_FD2___4" nillable="false" minOccurs="1" maxOccurs="1"/>
          <xs:element name="P1082423" type="Decimal_TD18_FD2___4" nillable="false" minOccurs="1" maxOccurs="1"/>
          <xs:element name="P1082425" type="Decimal_TD18_FD2___4" nillable="false" minOccurs="1" maxOccurs="1"/>
          <xs:element name="P1082428" type="Decimal_TD18_FD2___4" nillable="false" minOccurs="1" maxOccurs="1"/>
          <xs:element name="P1082320" type="Decimal_TD18_FD2___4" nillable="false" minOccurs="1" maxOccurs="1"/>
          <xs:element name="P1123142" type="Decimal_TD18_FD2___7" nillable="false" minOccurs="1" maxOccurs="1"/>
          <xs:element name="P1123143" type="Decimal_TD18_FD2___7" nillable="false" minOccurs="1" maxOccurs="1"/>
          <xs:element name="P1123144" type="Decimal_TD18_FD2___7" nillable="false" minOccurs="1" maxOccurs="1"/>
          <xs:element name="P1123145" type="Decimal_TD18_FD2___7" nillable="false" minOccurs="1" maxOccurs="1"/>
          <xs:element name="P1123146" type="Decimal_TD18_FD2___7" nillable="false" minOccurs="1" maxOccurs="1"/>
          <xs:element name="P1123152" type="Decimal_TD18_FD2___7" nillable="false" minOccurs="1" maxOccurs="1"/>
          <xs:element name="P1123153" type="Decimal_TD18_FD2___7" nillable="false" minOccurs="1" maxOccurs="1"/>
          <xs:element name="P1123154" type="Decimal_TD18_FD2___7" nillable="false" minOccurs="1" maxOccurs="1"/>
          <xs:element name="P1123155" type="Decimal_TD18_FD2___7" nillable="false" minOccurs="1" maxOccurs="1"/>
          <xs:element name="P1123156" type="Decimal_TD18_FD2___7" nillable="false" minOccurs="1" maxOccurs="1"/>
          <xs:element name="P1123157" type="Decimal_TD18_FD2___7" nillable="false" minOccurs="1" maxOccurs="1"/>
          <xs:element name="P1123088" type="Decimal_TD18_FD2___7" nillable="false" minOccurs="1" maxOccurs="1"/>
          <xs:element name="P1123089" type="Decimal_TD18_FD2___7" nillable="false" minOccurs="1" maxOccurs="1"/>
          <xs:element name="P1123164" type="Decimal_TD18_FD2___7" nillable="false" minOccurs="1" maxOccurs="1"/>
          <xs:element name="P1123165" type="Decimal_TD18_FD2___7" nillable="false" minOccurs="1" maxOccurs="1"/>
          <xs:element name="P1123166" type="Decimal_TD18_FD2___7" nillable="false" minOccurs="1" maxOccurs="1"/>
          <xs:element name="P1123167" type="Decimal_TD18_FD2___7" nillable="false" minOccurs="1" maxOccurs="1"/>
          <xs:element name="P1123168" type="Decimal_TD18_FD2___7" nillable="false" minOccurs="1" maxOccurs="1"/>
          <xs:element name="P1080144" type="Decimal_TD18_FD2___4" nillable="false" minOccurs="1" maxOccurs="1"/>
          <xs:element name="P1080145" type="Decimal_TD18_FD2___4" nillable="false" minOccurs="1" maxOccurs="1"/>
          <xs:element name="P1080146" type="Decimal_TD18_FD2___4" nillable="false" minOccurs="1" maxOccurs="1"/>
          <xs:element name="P1080147" type="Decimal_TD18_FD2___4" nillable="false" minOccurs="1" maxOccurs="1"/>
          <xs:element name="P1080148" type="Decimal_TD18_FD2___4" nillable="false" minOccurs="1" maxOccurs="1"/>
          <xs:element name="P1080149" type="Decimal_TD18_FD2___4" nillable="false" minOccurs="1" maxOccurs="1"/>
          <xs:element name="P1080150" type="Decimal_TD18_FD2___4" nillable="false" minOccurs="1" maxOccurs="1"/>
          <xs:element name="P1080397" type="Decimal_TD18_FD2___4" nillable="false" minOccurs="1" maxOccurs="1"/>
          <xs:element name="P1082429" type="Decimal_TD18_FD2___4" nillable="false" minOccurs="1" maxOccurs="1"/>
          <xs:element name="P1082447" type="Decimal_TD18_FD2___4" nillable="false" minOccurs="1" maxOccurs="1"/>
          <xs:element name="P1082450" type="Decimal_TD18_FD2___4" nillable="false" minOccurs="1" maxOccurs="1"/>
          <xs:element name="P1123090" type="Decimal_TD18_FD2___7" nillable="false" minOccurs="1" maxOccurs="1"/>
          <xs:element name="P1123091" type="Decimal_TD18_FD2___7" nillable="false" minOccurs="1" maxOccurs="1"/>
          <xs:element name="P1082453" type="Decimal_TD18_FD2___4" nillable="false" minOccurs="1" maxOccurs="1"/>
          <xs:element name="P1082455" type="Decimal_TD18_FD2___4" nillable="false" minOccurs="1" maxOccurs="1"/>
          <xs:element name="P1082458" type="Decimal_TD18_FD2___4" nillable="false" minOccurs="1" maxOccurs="1"/>
          <xs:element name="P1082460" type="Decimal_TD18_FD2___4" nillable="false" minOccurs="1" maxOccurs="1"/>
          <xs:element name="P1082461" type="Decimal_TD18_FD2___4" nillable="false" minOccurs="1" maxOccurs="1"/>
          <xs:element name="P1123147" type="Decimal_TD18_FD2___7" nillable="false" minOccurs="1" maxOccurs="1"/>
          <xs:element name="P1123148" type="Decimal_TD18_FD2___7" nillable="false" minOccurs="1" maxOccurs="1"/>
          <xs:element name="P1123149" type="Decimal_TD18_FD2___7" nillable="false" minOccurs="1" maxOccurs="1"/>
          <xs:element name="P1123150" type="Decimal_TD18_FD2___7" nillable="false" minOccurs="1" maxOccurs="1"/>
          <xs:element name="P1123151" type="Decimal_TD18_FD2___7" nillable="false" minOccurs="1" maxOccurs="1"/>
          <xs:element name="P1123158" type="Decimal_TD18_FD2___7" nillable="false" minOccurs="1" maxOccurs="1"/>
          <xs:element name="P1123159" type="Decimal_TD18_FD2___7" nillable="false" minOccurs="1" maxOccurs="1"/>
          <xs:element name="P1123160" type="Decimal_TD18_FD2___7" nillable="false" minOccurs="1" maxOccurs="1"/>
          <xs:element name="P1123161" type="Decimal_TD18_FD2___7" nillable="false" minOccurs="1" maxOccurs="1"/>
          <xs:element name="P1123162" type="Decimal_TD18_FD2___7" nillable="false" minOccurs="1" maxOccurs="1"/>
          <xs:element name="P1123163" type="Decimal_TD18_FD2___7" nillable="false" minOccurs="1" maxOccurs="1"/>
          <xs:element name="P1123092" type="Decimal_TD18_FD2___7" nillable="false" minOccurs="1" maxOccurs="1"/>
          <xs:element name="P1123093" type="Decimal_TD18_FD2___7" nillable="false" minOccurs="1" maxOccurs="1"/>
          <xs:element name="P1123169" type="Decimal_TD18_FD2___7" nillable="false" minOccurs="1" maxOccurs="1"/>
          <xs:element name="P1123170" type="Decimal_TD18_FD2___7" nillable="false" minOccurs="1" maxOccurs="1"/>
          <xs:element name="P1123171" type="Decimal_TD18_FD2___7" nillable="false" minOccurs="1" maxOccurs="1"/>
          <xs:element name="P1123172" type="Decimal_TD18_FD2___7" nillable="false" minOccurs="1" maxOccurs="1"/>
          <xs:element name="P1123173" type="Decimal_TD18_FD2___7" nillable="false" minOccurs="1" maxOccurs="1"/>
          <xs:element name="P1080398" type="Decimal_TD18_FD2___4" nillable="false" minOccurs="1" maxOccurs="1"/>
          <xs:element name="P1080399" type="Decimal_TD18_FD2___4" nillable="false" minOccurs="1" maxOccurs="1"/>
          <xs:element name="P1080586" type="Decimal_TD18_FD2___4" nillable="false" minOccurs="1" maxOccurs="1"/>
          <xs:element name="P1080587" type="Decimal_TD18_FD2___4" nillable="false" minOccurs="1" maxOccurs="1"/>
          <xs:element name="P1080588" type="Decimal_TD18_FD2___4" nillable="false" minOccurs="1" maxOccurs="1"/>
          <xs:element name="P1080589" type="Decimal_TD18_FD2___4" nillable="false" minOccurs="1" maxOccurs="1"/>
          <xs:element name="P1080590" type="Decimal_TD18_FD2___4" nillable="false" minOccurs="1" maxOccurs="1"/>
          <xs:element name="P1080591" type="Decimal_TD18_FD2___4" nillable="false" minOccurs="1" maxOccurs="1"/>
          <xs:element name="P1082462" type="Decimal_TD18_FD2___4" nillable="false" minOccurs="1" maxOccurs="1"/>
          <xs:element name="P1082430" type="Decimal_TD18_FD2___4" nillable="false" minOccurs="1" maxOccurs="1"/>
          <xs:element name="P1082463" type="Decimal_TD18_FD2___4" nillable="false" minOccurs="1" maxOccurs="1"/>
          <xs:element name="P1123094" type="Decimal_TD18_FD2___7" nillable="false" minOccurs="1" maxOccurs="1"/>
          <xs:element name="P1123095" type="Decimal_TD18_FD2___7" nillable="false" minOccurs="1" maxOccurs="1"/>
          <xs:element name="P1082464" type="Decimal_TD18_FD2___4" nillable="false" minOccurs="1" maxOccurs="1"/>
          <xs:element name="P1082465" type="Decimal_TD18_FD2___4" nillable="false" minOccurs="1" maxOccurs="1"/>
          <xs:element name="P1082466" type="Decimal_TD18_FD2___4" nillable="false" minOccurs="1" maxOccurs="1"/>
          <xs:element name="P1082467" type="Decimal_TD18_FD2___4" nillable="false" minOccurs="1" maxOccurs="1"/>
          <xs:element name="P1082468" type="Decimal_TD18_FD2___4" nillable="false" minOccurs="1" maxOccurs="1"/>
          <xs:element name="P1080692" type="Decimal_TD18_FD2___4" nillable="false" minOccurs="1" maxOccurs="1"/>
          <xs:element name="P1080693" type="Decimal_TD18_FD2___4" nillable="false" minOccurs="1" maxOccurs="1"/>
          <xs:element name="P1080694" type="Decimal_TD18_FD2___4" nillable="false" minOccurs="1" maxOccurs="1"/>
          <xs:element name="P1080779" type="Decimal_TD18_FD2___4" nillable="false" minOccurs="1" maxOccurs="1"/>
          <xs:element name="P1080780" type="Decimal_TD18_FD2___4" nillable="false" minOccurs="1" maxOccurs="1"/>
          <xs:element name="P1080781" type="Decimal_TD18_FD2___4" nillable="false" minOccurs="1" maxOccurs="1"/>
          <xs:element name="P1080782" type="Decimal_TD18_FD2___4" nillable="false" minOccurs="1" maxOccurs="1"/>
          <xs:element name="P1080783" type="Decimal_TD18_FD2___4" nillable="false" minOccurs="1" maxOccurs="1"/>
          <xs:element name="P1082469" type="Decimal_TD18_FD2___4" nillable="false" minOccurs="1" maxOccurs="1"/>
          <xs:element name="P1082470" type="Decimal_TD18_FD2___4" nillable="false" minOccurs="1" maxOccurs="1"/>
          <xs:element name="P1082433" type="Decimal_TD18_FD2___4" nillable="false" minOccurs="1" maxOccurs="1"/>
          <xs:element name="P1123096" type="Decimal_TD18_FD2___7" nillable="false" minOccurs="1" maxOccurs="1"/>
          <xs:element name="P1123097" type="Decimal_TD18_FD2___7" nillable="false" minOccurs="1" maxOccurs="1"/>
          <xs:element name="P1082471" type="Decimal_TD18_FD2___4" nillable="false" minOccurs="1" maxOccurs="1"/>
          <xs:element name="P1082472" type="Decimal_TD18_FD2___4" nillable="false" minOccurs="1" maxOccurs="1"/>
          <xs:element name="P1082473" type="Decimal_TD18_FD2___4" nillable="false" minOccurs="1" maxOccurs="1"/>
          <xs:element name="P1082474" type="Decimal_TD18_FD2___4" nillable="false" minOccurs="1" maxOccurs="1"/>
          <xs:element name="P1082475" type="Decimal_TD18_FD2___4" nillable="false" minOccurs="1" maxOccurs="1"/>
          <xs:element name="P1080784" type="Decimal_TD18_FD2___4" nillable="false" minOccurs="1" maxOccurs="1"/>
          <xs:element name="P1080785" type="Decimal_TD18_FD2___4" nillable="false" minOccurs="1" maxOccurs="1"/>
          <xs:element name="P1080786" type="Decimal_TD18_FD2___4" nillable="false" minOccurs="1" maxOccurs="1"/>
          <xs:element name="P1081033" type="Decimal_TD18_FD2___4" nillable="false" minOccurs="1" maxOccurs="1"/>
          <xs:element name="P1081034" type="Decimal_TD18_FD2___4" nillable="false" minOccurs="1" maxOccurs="1"/>
          <xs:element name="P1081035" type="Decimal_TD18_FD2___4" nillable="false" minOccurs="1" maxOccurs="1"/>
          <xs:element name="P1081222" type="Decimal_TD18_FD2___4" nillable="false" minOccurs="1" maxOccurs="1"/>
          <xs:element name="P1081223" type="Decimal_TD18_FD2___4" nillable="false" minOccurs="1" maxOccurs="1"/>
          <xs:element name="P1082477" type="Decimal_TD18_FD2___4" nillable="false" minOccurs="1" maxOccurs="1"/>
          <xs:element name="P1082480" type="Decimal_TD18_FD2___4" nillable="false" minOccurs="1" maxOccurs="1"/>
          <xs:element name="P1082482" type="Decimal_TD18_FD2___4" nillable="false" minOccurs="1" maxOccurs="1"/>
          <xs:element name="P1123098" type="Decimal_TD18_FD2___7" nillable="false" minOccurs="1" maxOccurs="1"/>
          <xs:element name="P1123099" type="Decimal_TD18_FD2___7" nillable="false" minOccurs="1" maxOccurs="1"/>
          <xs:element name="P1082435" type="Decimal_TD18_FD2___4" nillable="false" minOccurs="1" maxOccurs="1"/>
          <xs:element name="P1082484" type="Decimal_TD18_FD2___4" nillable="false" minOccurs="1" maxOccurs="1"/>
          <xs:element name="P1082487" type="Decimal_TD18_FD2___4" nillable="false" minOccurs="1" maxOccurs="1"/>
          <xs:element name="P1082488" type="Decimal_TD18_FD2___4" nillable="false" minOccurs="1" maxOccurs="1"/>
          <xs:element name="P1082490" type="Decimal_TD18_FD2___4" nillable="false" minOccurs="1" maxOccurs="1"/>
          <xs:element name="P1081224" type="Decimal_TD18_FD2___4" nillable="false" minOccurs="1" maxOccurs="1"/>
          <xs:element name="P1081225" type="Decimal_TD18_FD2___4" nillable="false" minOccurs="1" maxOccurs="1"/>
          <xs:element name="P1081326" type="Decimal_TD18_FD2___4" nillable="false" minOccurs="1" maxOccurs="1"/>
          <xs:element name="P1081327" type="Decimal_TD18_FD2___4" nillable="false" minOccurs="1" maxOccurs="1"/>
          <xs:element name="P1081328" type="Decimal_TD18_FD2___4" nillable="false" minOccurs="1" maxOccurs="1"/>
          <xs:element name="P1081413" type="Decimal_TD18_FD2___4" nillable="false" minOccurs="1" maxOccurs="1"/>
          <xs:element name="P1081414" type="Decimal_TD18_FD2___4" nillable="false" minOccurs="1" maxOccurs="1"/>
          <xs:element name="P1081415" type="Decimal_TD18_FD2___4" nillable="false" minOccurs="1" maxOccurs="1"/>
          <xs:element name="P1082493" type="Decimal_TD18_FD2___4" nillable="false" minOccurs="1" maxOccurs="1"/>
          <xs:element name="P1082497" type="Decimal_TD18_FD2___4" nillable="false" minOccurs="1" maxOccurs="1"/>
          <xs:element name="P1082498" type="Decimal_TD18_FD2___4" nillable="false" minOccurs="1" maxOccurs="1"/>
          <xs:element name="P1123100" type="Decimal_TD18_FD2___7" nillable="false" minOccurs="1" maxOccurs="1"/>
          <xs:element name="P1123101" type="Decimal_TD18_FD2___7" nillable="false" minOccurs="1" maxOccurs="1"/>
          <xs:element name="P1082501" type="Decimal_TD18_FD2___4" nillable="false" minOccurs="1" maxOccurs="1"/>
          <xs:element name="P1082437" type="Decimal_TD18_FD2___4" nillable="false" minOccurs="1" maxOccurs="1"/>
          <xs:element name="P1082503" type="Decimal_TD18_FD2___4" nillable="false" minOccurs="1" maxOccurs="1"/>
          <xs:element name="P1082505" type="Decimal_TD18_FD2___4" nillable="false" minOccurs="1" maxOccurs="1"/>
          <xs:element name="P1082507" type="Decimal_TD18_FD2___4" nillable="false" minOccurs="1" maxOccurs="1"/>
          <xs:element name="P1081416" type="Decimal_TD18_FD2___4" nillable="false" minOccurs="1" maxOccurs="1"/>
          <xs:element name="P1081501" type="Decimal_TD18_FD2___4" nillable="false" minOccurs="1" maxOccurs="1"/>
          <xs:element name="P1081502" type="Decimal_TD18_FD2___4" nillable="false" minOccurs="1" maxOccurs="1"/>
          <xs:element name="P1081503" type="Decimal_TD18_FD2___4" nillable="false" minOccurs="1" maxOccurs="1"/>
          <xs:element name="P1081504" type="Decimal_TD18_FD2___4" nillable="false" minOccurs="1" maxOccurs="1"/>
          <xs:element name="P1081505" type="Decimal_TD18_FD2___4" nillable="false" minOccurs="1" maxOccurs="1"/>
          <xs:element name="P1081506" type="Decimal_TD18_FD2___4" nillable="false" minOccurs="1" maxOccurs="1"/>
          <xs:element name="P1081507" type="Decimal_TD18_FD2___4" nillable="false" minOccurs="1" maxOccurs="1"/>
          <xs:element name="P1082510" type="Decimal_TD18_FD2___4" nillable="false" minOccurs="1" maxOccurs="1"/>
          <xs:element name="P1082512" type="Decimal_TD18_FD2___4" nillable="false" minOccurs="1" maxOccurs="1"/>
          <xs:element name="P1082514" type="Decimal_TD18_FD2___4" nillable="false" minOccurs="1" maxOccurs="1"/>
          <xs:element name="P1123102" type="Decimal_TD18_FD2___7" nillable="false" minOccurs="1" maxOccurs="1"/>
          <xs:element name="P1123103" type="Decimal_TD18_FD2___7" nillable="false" minOccurs="1" maxOccurs="1"/>
          <xs:element name="P1082516" type="Decimal_TD18_FD2___4" nillable="false" minOccurs="1" maxOccurs="1"/>
          <xs:element name="P1082519" type="Decimal_TD18_FD2___4" nillable="false" minOccurs="1" maxOccurs="1"/>
          <xs:element name="P1082440" type="Decimal_TD18_FD2___4" nillable="false" minOccurs="1" maxOccurs="1"/>
          <xs:element name="P1082521" type="Decimal_TD18_FD2___4" nillable="false" minOccurs="1" maxOccurs="1"/>
          <xs:element name="P1082523" type="Decimal_TD18_FD2___4" nillable="false" minOccurs="1" maxOccurs="1"/>
          <xs:element name="P1081508" type="Decimal_TD18_FD2___4" nillable="false" minOccurs="1" maxOccurs="1"/>
          <xs:element name="P1081509" type="Decimal_TD18_FD2___4" nillable="false" minOccurs="1" maxOccurs="1"/>
          <xs:element name="P1081510" type="Decimal_TD18_FD2___4" nillable="false" minOccurs="1" maxOccurs="1"/>
          <xs:element name="P1081511" type="Decimal_TD18_FD2___4" nillable="false" minOccurs="1" maxOccurs="1"/>
          <xs:element name="P1081512" type="Decimal_TD18_FD2___4" nillable="false" minOccurs="1" maxOccurs="1"/>
          <xs:element name="P1081513" type="Decimal_TD18_FD2___4" nillable="false" minOccurs="1" maxOccurs="1"/>
          <xs:element name="P1081514" type="Decimal_TD18_FD2___4" nillable="false" minOccurs="1" maxOccurs="1"/>
          <xs:element name="P1081515" type="Decimal_TD18_FD2___4" nillable="false" minOccurs="1" maxOccurs="1"/>
          <xs:element name="P1082525" type="Decimal_TD18_FD2___4" nillable="false" minOccurs="1" maxOccurs="1"/>
          <xs:element name="P1082527" type="Decimal_TD18_FD2___4" nillable="false" minOccurs="1" maxOccurs="1"/>
          <xs:element name="P1082528" type="Decimal_TD18_FD2___4" nillable="false" minOccurs="1" maxOccurs="1"/>
          <xs:element name="P1123104" type="Decimal_TD18_FD2___7" nillable="false" minOccurs="1" maxOccurs="1"/>
          <xs:element name="P1123105" type="Decimal_TD18_FD2___7" nillable="false" minOccurs="1" maxOccurs="1"/>
          <xs:element name="P1082529" type="Decimal_TD18_FD2___4" nillable="false" minOccurs="1" maxOccurs="1"/>
          <xs:element name="P1082530" type="Decimal_TD18_FD2___4" nillable="false" minOccurs="1" maxOccurs="1"/>
          <xs:element name="P1082532" type="Decimal_TD18_FD2___4" nillable="false" minOccurs="1" maxOccurs="1"/>
          <xs:element name="P1082442" type="Decimal_TD18_FD2___4" nillable="false" minOccurs="1" maxOccurs="1"/>
          <xs:element name="P1082533" type="Decimal_TD18_FD2___4" nillable="false" minOccurs="1" maxOccurs="1"/>
          <xs:element name="P1081516" type="Decimal_TD18_FD2___4" nillable="false" minOccurs="1" maxOccurs="1"/>
          <xs:element name="P1081517" type="Decimal_TD18_FD2___4" nillable="false" minOccurs="1" maxOccurs="1"/>
          <xs:element name="P1081518" type="Decimal_TD18_FD2___4" nillable="false" minOccurs="1" maxOccurs="1"/>
          <xs:element name="P1081519" type="Decimal_TD18_FD2___4" nillable="false" minOccurs="1" maxOccurs="1"/>
          <xs:element name="P1081520" type="Decimal_TD18_FD2___4" nillable="false" minOccurs="1" maxOccurs="1"/>
          <xs:element name="P1081521" type="Decimal_TD18_FD2___4" nillable="false" minOccurs="1" maxOccurs="1"/>
          <xs:element name="P1081522" type="Decimal_TD18_FD2___4" nillable="false" minOccurs="1" maxOccurs="1"/>
          <xs:element name="P1081523" type="Decimal_TD18_FD2___4" nillable="false" minOccurs="1" maxOccurs="1"/>
          <xs:element name="P1082550" type="Decimal_TD18_FD2___4" nillable="false" minOccurs="1" maxOccurs="1"/>
          <xs:element name="P1082552" type="Decimal_TD18_FD2___4" nillable="false" minOccurs="1" maxOccurs="1"/>
          <xs:element name="P1082554" type="Decimal_TD18_FD2___4" nillable="false" minOccurs="1" maxOccurs="1"/>
          <xs:element name="P1123106" type="Decimal_TD18_FD2___7" nillable="false" minOccurs="1" maxOccurs="1"/>
          <xs:element name="P1123107" type="Decimal_TD18_FD2___7" nillable="false" minOccurs="1" maxOccurs="1"/>
          <xs:element name="P1082558" type="Decimal_TD18_FD2___4" nillable="false" minOccurs="1" maxOccurs="1"/>
          <xs:element name="P1082562" type="Decimal_TD18_FD2___4" nillable="false" minOccurs="1" maxOccurs="1"/>
          <xs:element name="P1082564" type="Decimal_TD18_FD2___4" nillable="false" minOccurs="1" maxOccurs="1"/>
          <xs:element name="P1082566" type="Decimal_TD18_FD2___4" nillable="false" minOccurs="1" maxOccurs="1"/>
          <xs:element name="P1082445" type="Decimal_TD18_FD2___4" nillable="false" minOccurs="1" maxOccurs="1"/>
          <xs:element name="P1081524" type="Decimal_TD18_FD2___4" nillable="false" minOccurs="1" maxOccurs="1"/>
          <xs:element name="P1081525" type="Decimal_TD18_FD2___4" nillable="false" minOccurs="1" maxOccurs="1"/>
          <xs:element name="P1081526" type="Decimal_TD18_FD2___4" nillable="false" minOccurs="1" maxOccurs="1"/>
          <xs:element name="P1081527" type="Decimal_TD18_FD2___4" nillable="false" minOccurs="1" maxOccurs="1"/>
          <xs:element name="P1081528" type="Decimal_TD18_FD2___4" nillable="false" minOccurs="1" maxOccurs="1"/>
          <xs:element name="P1081529" type="Decimal_TD18_FD2___4" nillable="false" minOccurs="1" maxOccurs="1"/>
          <xs:element name="P1081530" type="Decimal_TD18_FD2___4" nillable="false" minOccurs="1" maxOccurs="1"/>
          <xs:element name="P1081531" type="Decimal_TD18_FD2___4" nillable="false" minOccurs="1" maxOccurs="1"/>
          <xs:element name="P1082568" type="Decimal_TD18_FD2___4" nillable="false" minOccurs="1" maxOccurs="1"/>
          <xs:element name="P1082570" type="Decimal_TD18_FD2___4" nillable="false" minOccurs="1" maxOccurs="1"/>
          <xs:element name="P1082573" type="Decimal_TD18_FD2___4" nillable="false" minOccurs="1" maxOccurs="1"/>
          <xs:element name="P1123108" type="Decimal_TD18_FD2___7" nillable="false" minOccurs="1" maxOccurs="1"/>
          <xs:element name="P1123109" type="Decimal_TD18_FD2___7" nillable="false" minOccurs="1" maxOccurs="1"/>
          <xs:element name="P1082576" type="Decimal_TD18_FD2___4" nillable="false" minOccurs="1" maxOccurs="1"/>
          <xs:element name="P1082578" type="Decimal_TD18_FD2___4" nillable="false" minOccurs="1" maxOccurs="1"/>
          <xs:element name="P1082580" type="Decimal_TD18_FD2___4" nillable="false" minOccurs="1" maxOccurs="1"/>
          <xs:element name="P1082582" type="Decimal_TD18_FD2___4" nillable="false" minOccurs="1" maxOccurs="1"/>
          <xs:element name="P1082584" type="Decimal_TD18_FD2___4" nillable="false" minOccurs="1" maxOccurs="1"/>
        </xs:all>
      </xs:complexType>
      <xs:element name="GFI-IZD-POD">
        <xs:complexType>
          <xs:sequence>
            <xs:element name="Izvjesce" type="FormType_Izvjesce" minOccurs="1" maxOccurs="1"/>
            <xs:element name="IFP-E_1000954" type="FormType_IFP-E_1000954" minOccurs="1" maxOccurs="1"/>
            <xs:element name="ISD-E_1000955" type="FormType_ISD-E_1000955" minOccurs="1" maxOccurs="1"/>
            <xs:element name="NTI-E_1000956" type="FormType_NTI-E_1000956" minOccurs="1" maxOccurs="1"/>
            <xs:element name="NTD-E_1000957" type="FormType_NTD-E_1000957" minOccurs="1" maxOccurs="1"/>
            <xs:element name="IPK-E_1000958" type="FormType_IPK-E_1000958" minOccurs="1" maxOccurs="1"/>
          </xs:sequence>
        </xs:complexType>
      </xs:element>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GFI-IZD-POD/Izvjesce/Godina" xmlDataType="integer"/>
    </xmlCellPr>
  </singleXmlCell>
  <singleXmlCell id="2" xr6:uid="{00000000-000C-0000-FFFF-FFFF01000000}" r="C16" connectionId="0">
    <xmlCellPr id="1" xr6:uid="{00000000-0010-0000-0100-000001000000}" uniqueName="sif_ust">
      <xmlPr mapId="1" xpath="/GFI-IZD-POD/Izvjesce/sif_ust" xmlDataType="string"/>
    </xmlCellPr>
  </singleXmlCell>
  <singleXmlCell id="3" xr6:uid="{00000000-000C-0000-FFFF-FFFF02000000}" r="C30" connectionId="0">
    <xmlCellPr id="1" xr6:uid="{00000000-0010-0000-0200-000001000000}" uniqueName="AtribIzv">
      <xmlPr mapId="1" xpath="/G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 xr6:uid="{00000000-000C-0000-FFFF-FFFF03000000}" r="H8" connectionId="0">
    <xmlCellPr id="1" xr6:uid="{00000000-0010-0000-0300-000001000000}" uniqueName="P1074366">
      <xmlPr mapId="1" xpath="/GFI-IZD-POD/IFP-E_1000954/P1074366" xmlDataType="decimal"/>
    </xmlCellPr>
  </singleXmlCell>
  <singleXmlCell id="5" xr6:uid="{00000000-000C-0000-FFFF-FFFF04000000}" r="I8" connectionId="0">
    <xmlCellPr id="1" xr6:uid="{00000000-0010-0000-0400-000001000000}" uniqueName="P1074367">
      <xmlPr mapId="1" xpath="/GFI-IZD-POD/IFP-E_1000954/P1074367" xmlDataType="decimal"/>
    </xmlCellPr>
  </singleXmlCell>
  <singleXmlCell id="6" xr6:uid="{00000000-000C-0000-FFFF-FFFF05000000}" r="H9" connectionId="0">
    <xmlCellPr id="1" xr6:uid="{00000000-0010-0000-0500-000001000000}" uniqueName="P1074368">
      <xmlPr mapId="1" xpath="/GFI-IZD-POD/IFP-E_1000954/P1074368" xmlDataType="decimal"/>
    </xmlCellPr>
  </singleXmlCell>
  <singleXmlCell id="7" xr6:uid="{00000000-000C-0000-FFFF-FFFF06000000}" r="I9" connectionId="0">
    <xmlCellPr id="1" xr6:uid="{00000000-0010-0000-0600-000001000000}" uniqueName="P1074369">
      <xmlPr mapId="1" xpath="/GFI-IZD-POD/IFP-E_1000954/P1074369" xmlDataType="decimal"/>
    </xmlCellPr>
  </singleXmlCell>
  <singleXmlCell id="8" xr6:uid="{00000000-000C-0000-FFFF-FFFF07000000}" r="H10" connectionId="0">
    <xmlCellPr id="1" xr6:uid="{00000000-0010-0000-0700-000001000000}" uniqueName="P1074370">
      <xmlPr mapId="1" xpath="/GFI-IZD-POD/IFP-E_1000954/P1074370" xmlDataType="decimal"/>
    </xmlCellPr>
  </singleXmlCell>
  <singleXmlCell id="9" xr6:uid="{00000000-000C-0000-FFFF-FFFF08000000}" r="I10" connectionId="0">
    <xmlCellPr id="1" xr6:uid="{00000000-0010-0000-0800-000001000000}" uniqueName="P1074371">
      <xmlPr mapId="1" xpath="/GFI-IZD-POD/IFP-E_1000954/P1074371" xmlDataType="decimal"/>
    </xmlCellPr>
  </singleXmlCell>
  <singleXmlCell id="10" xr6:uid="{00000000-000C-0000-FFFF-FFFF09000000}" r="H11" connectionId="0">
    <xmlCellPr id="1" xr6:uid="{00000000-0010-0000-0900-000001000000}" uniqueName="P1074372">
      <xmlPr mapId="1" xpath="/GFI-IZD-POD/IFP-E_1000954/P1074372" xmlDataType="decimal"/>
    </xmlCellPr>
  </singleXmlCell>
  <singleXmlCell id="11" xr6:uid="{00000000-000C-0000-FFFF-FFFF0A000000}" r="I11" connectionId="0">
    <xmlCellPr id="1" xr6:uid="{00000000-0010-0000-0A00-000001000000}" uniqueName="P1074373">
      <xmlPr mapId="1" xpath="/GFI-IZD-POD/IFP-E_1000954/P1074373" xmlDataType="decimal"/>
    </xmlCellPr>
  </singleXmlCell>
  <singleXmlCell id="12" xr6:uid="{00000000-000C-0000-FFFF-FFFF0B000000}" r="H12" connectionId="0">
    <xmlCellPr id="1" xr6:uid="{00000000-0010-0000-0B00-000001000000}" uniqueName="P1074374">
      <xmlPr mapId="1" xpath="/GFI-IZD-POD/IFP-E_1000954/P1074374" xmlDataType="decimal"/>
    </xmlCellPr>
  </singleXmlCell>
  <singleXmlCell id="13" xr6:uid="{00000000-000C-0000-FFFF-FFFF0C000000}" r="I12" connectionId="0">
    <xmlCellPr id="1" xr6:uid="{00000000-0010-0000-0C00-000001000000}" uniqueName="P1074375">
      <xmlPr mapId="1" xpath="/GFI-IZD-POD/IFP-E_1000954/P1074375" xmlDataType="decimal"/>
    </xmlCellPr>
  </singleXmlCell>
  <singleXmlCell id="14" xr6:uid="{00000000-000C-0000-FFFF-FFFF0D000000}" r="H13" connectionId="0">
    <xmlCellPr id="1" xr6:uid="{00000000-0010-0000-0D00-000001000000}" uniqueName="P1074376">
      <xmlPr mapId="1" xpath="/GFI-IZD-POD/IFP-E_1000954/P1074376" xmlDataType="decimal"/>
    </xmlCellPr>
  </singleXmlCell>
  <singleXmlCell id="15" xr6:uid="{00000000-000C-0000-FFFF-FFFF0E000000}" r="I13" connectionId="0">
    <xmlCellPr id="1" xr6:uid="{00000000-0010-0000-0E00-000001000000}" uniqueName="P1074491">
      <xmlPr mapId="1" xpath="/GFI-IZD-POD/IFP-E_1000954/P1074491" xmlDataType="decimal"/>
    </xmlCellPr>
  </singleXmlCell>
  <singleXmlCell id="16" xr6:uid="{00000000-000C-0000-FFFF-FFFF0F000000}" r="H14" connectionId="0">
    <xmlCellPr id="1" xr6:uid="{00000000-0010-0000-0F00-000001000000}" uniqueName="P1074492">
      <xmlPr mapId="1" xpath="/GFI-IZD-POD/IFP-E_1000954/P1074492" xmlDataType="decimal"/>
    </xmlCellPr>
  </singleXmlCell>
  <singleXmlCell id="17" xr6:uid="{00000000-000C-0000-FFFF-FFFF10000000}" r="I14" connectionId="0">
    <xmlCellPr id="1" xr6:uid="{00000000-0010-0000-1000-000001000000}" uniqueName="P1074493">
      <xmlPr mapId="1" xpath="/GFI-IZD-POD/IFP-E_1000954/P1074493" xmlDataType="decimal"/>
    </xmlCellPr>
  </singleXmlCell>
  <singleXmlCell id="18" xr6:uid="{00000000-000C-0000-FFFF-FFFF11000000}" r="H15" connectionId="0">
    <xmlCellPr id="1" xr6:uid="{00000000-0010-0000-1100-000001000000}" uniqueName="P1074494">
      <xmlPr mapId="1" xpath="/GFI-IZD-POD/IFP-E_1000954/P1074494" xmlDataType="decimal"/>
    </xmlCellPr>
  </singleXmlCell>
  <singleXmlCell id="19" xr6:uid="{00000000-000C-0000-FFFF-FFFF12000000}" r="I15" connectionId="0">
    <xmlCellPr id="1" xr6:uid="{00000000-0010-0000-1200-000001000000}" uniqueName="P1074575">
      <xmlPr mapId="1" xpath="/GFI-IZD-POD/IFP-E_1000954/P1074575" xmlDataType="decimal"/>
    </xmlCellPr>
  </singleXmlCell>
  <singleXmlCell id="20" xr6:uid="{00000000-000C-0000-FFFF-FFFF13000000}" r="H16" connectionId="0">
    <xmlCellPr id="1" xr6:uid="{00000000-0010-0000-1300-000001000000}" uniqueName="P1074576">
      <xmlPr mapId="1" xpath="/GFI-IZD-POD/IFP-E_1000954/P1074576" xmlDataType="decimal"/>
    </xmlCellPr>
  </singleXmlCell>
  <singleXmlCell id="21" xr6:uid="{00000000-000C-0000-FFFF-FFFF14000000}" r="I16" connectionId="0">
    <xmlCellPr id="1" xr6:uid="{00000000-0010-0000-1400-000001000000}" uniqueName="P1074577">
      <xmlPr mapId="1" xpath="/GFI-IZD-POD/IFP-E_1000954/P1074577" xmlDataType="decimal"/>
    </xmlCellPr>
  </singleXmlCell>
  <singleXmlCell id="22" xr6:uid="{00000000-000C-0000-FFFF-FFFF15000000}" r="H17" connectionId="0">
    <xmlCellPr id="1" xr6:uid="{00000000-0010-0000-1500-000001000000}" uniqueName="P1074578">
      <xmlPr mapId="1" xpath="/GFI-IZD-POD/IFP-E_1000954/P1074578" xmlDataType="decimal"/>
    </xmlCellPr>
  </singleXmlCell>
  <singleXmlCell id="23" xr6:uid="{00000000-000C-0000-FFFF-FFFF16000000}" r="I17" connectionId="0">
    <xmlCellPr id="1" xr6:uid="{00000000-0010-0000-1600-000001000000}" uniqueName="P1074579">
      <xmlPr mapId="1" xpath="/GFI-IZD-POD/IFP-E_1000954/P1074579" xmlDataType="decimal"/>
    </xmlCellPr>
  </singleXmlCell>
  <singleXmlCell id="24" xr6:uid="{00000000-000C-0000-FFFF-FFFF17000000}" r="H18" connectionId="0">
    <xmlCellPr id="1" xr6:uid="{00000000-0010-0000-1700-000001000000}" uniqueName="P1074656">
      <xmlPr mapId="1" xpath="/GFI-IZD-POD/IFP-E_1000954/P1074656" xmlDataType="decimal"/>
    </xmlCellPr>
  </singleXmlCell>
  <singleXmlCell id="25" xr6:uid="{00000000-000C-0000-FFFF-FFFF18000000}" r="I18" connectionId="0">
    <xmlCellPr id="1" xr6:uid="{00000000-0010-0000-1800-000001000000}" uniqueName="P1074657">
      <xmlPr mapId="1" xpath="/GFI-IZD-POD/IFP-E_1000954/P1074657" xmlDataType="decimal"/>
    </xmlCellPr>
  </singleXmlCell>
  <singleXmlCell id="26" xr6:uid="{00000000-000C-0000-FFFF-FFFF19000000}" r="H19" connectionId="0">
    <xmlCellPr id="1" xr6:uid="{00000000-0010-0000-1900-000001000000}" uniqueName="P1074658">
      <xmlPr mapId="1" xpath="/GFI-IZD-POD/IFP-E_1000954/P1074658" xmlDataType="decimal"/>
    </xmlCellPr>
  </singleXmlCell>
  <singleXmlCell id="27" xr6:uid="{00000000-000C-0000-FFFF-FFFF1A000000}" r="I19" connectionId="0">
    <xmlCellPr id="1" xr6:uid="{00000000-0010-0000-1A00-000001000000}" uniqueName="P1074659">
      <xmlPr mapId="1" xpath="/GFI-IZD-POD/IFP-E_1000954/P1074659" xmlDataType="decimal"/>
    </xmlCellPr>
  </singleXmlCell>
  <singleXmlCell id="28" xr6:uid="{00000000-000C-0000-FFFF-FFFF1B000000}" r="H20" connectionId="0">
    <xmlCellPr id="1" xr6:uid="{00000000-0010-0000-1B00-000001000000}" uniqueName="P1074894">
      <xmlPr mapId="1" xpath="/GFI-IZD-POD/IFP-E_1000954/P1074894" xmlDataType="decimal"/>
    </xmlCellPr>
  </singleXmlCell>
  <singleXmlCell id="29" xr6:uid="{00000000-000C-0000-FFFF-FFFF1C000000}" r="I20" connectionId="0">
    <xmlCellPr id="1" xr6:uid="{00000000-0010-0000-1C00-000001000000}" uniqueName="P1074895">
      <xmlPr mapId="1" xpath="/GFI-IZD-POD/IFP-E_1000954/P1074895" xmlDataType="decimal"/>
    </xmlCellPr>
  </singleXmlCell>
  <singleXmlCell id="30" xr6:uid="{00000000-000C-0000-FFFF-FFFF1D000000}" r="H21" connectionId="0">
    <xmlCellPr id="1" xr6:uid="{00000000-0010-0000-1D00-000001000000}" uniqueName="P1074896">
      <xmlPr mapId="1" xpath="/GFI-IZD-POD/IFP-E_1000954/P1074896" xmlDataType="decimal"/>
    </xmlCellPr>
  </singleXmlCell>
  <singleXmlCell id="31" xr6:uid="{00000000-000C-0000-FFFF-FFFF1E000000}" r="I21" connectionId="0">
    <xmlCellPr id="1" xr6:uid="{00000000-0010-0000-1E00-000001000000}" uniqueName="P1074897">
      <xmlPr mapId="1" xpath="/GFI-IZD-POD/IFP-E_1000954/P1074897" xmlDataType="decimal"/>
    </xmlCellPr>
  </singleXmlCell>
  <singleXmlCell id="32" xr6:uid="{00000000-000C-0000-FFFF-FFFF1F000000}" r="H22" connectionId="0">
    <xmlCellPr id="1" xr6:uid="{00000000-0010-0000-1F00-000001000000}" uniqueName="P1074898">
      <xmlPr mapId="1" xpath="/GFI-IZD-POD/IFP-E_1000954/P1074898" xmlDataType="decimal"/>
    </xmlCellPr>
  </singleXmlCell>
  <singleXmlCell id="33" xr6:uid="{00000000-000C-0000-FFFF-FFFF20000000}" r="I22" connectionId="0">
    <xmlCellPr id="1" xr6:uid="{00000000-0010-0000-2000-000001000000}" uniqueName="P1074899">
      <xmlPr mapId="1" xpath="/GFI-IZD-POD/IFP-E_1000954/P1074899" xmlDataType="decimal"/>
    </xmlCellPr>
  </singleXmlCell>
  <singleXmlCell id="34" xr6:uid="{00000000-000C-0000-FFFF-FFFF21000000}" r="H23" connectionId="0">
    <xmlCellPr id="1" xr6:uid="{00000000-0010-0000-2100-000001000000}" uniqueName="P1074900">
      <xmlPr mapId="1" xpath="/GFI-IZD-POD/IFP-E_1000954/P1074900" xmlDataType="decimal"/>
    </xmlCellPr>
  </singleXmlCell>
  <singleXmlCell id="35" xr6:uid="{00000000-000C-0000-FFFF-FFFF22000000}" r="I23" connectionId="0">
    <xmlCellPr id="1" xr6:uid="{00000000-0010-0000-2200-000001000000}" uniqueName="P1074901">
      <xmlPr mapId="1" xpath="/GFI-IZD-POD/IFP-E_1000954/P1074901" xmlDataType="decimal"/>
    </xmlCellPr>
  </singleXmlCell>
  <singleXmlCell id="36" xr6:uid="{00000000-000C-0000-FFFF-FFFF23000000}" r="H24" connectionId="0">
    <xmlCellPr id="1" xr6:uid="{00000000-0010-0000-2300-000001000000}" uniqueName="P1074902">
      <xmlPr mapId="1" xpath="/GFI-IZD-POD/IFP-E_1000954/P1074902" xmlDataType="decimal"/>
    </xmlCellPr>
  </singleXmlCell>
  <singleXmlCell id="37" xr6:uid="{00000000-000C-0000-FFFF-FFFF24000000}" r="I24" connectionId="0">
    <xmlCellPr id="1" xr6:uid="{00000000-0010-0000-2400-000001000000}" uniqueName="P1074903">
      <xmlPr mapId="1" xpath="/GFI-IZD-POD/IFP-E_1000954/P1074903" xmlDataType="decimal"/>
    </xmlCellPr>
  </singleXmlCell>
  <singleXmlCell id="38" xr6:uid="{00000000-000C-0000-FFFF-FFFF25000000}" r="H25" connectionId="0">
    <xmlCellPr id="1" xr6:uid="{00000000-0010-0000-2500-000001000000}" uniqueName="P1074904">
      <xmlPr mapId="1" xpath="/GFI-IZD-POD/IFP-E_1000954/P1074904" xmlDataType="decimal"/>
    </xmlCellPr>
  </singleXmlCell>
  <singleXmlCell id="39" xr6:uid="{00000000-000C-0000-FFFF-FFFF26000000}" r="I25" connectionId="0">
    <xmlCellPr id="1" xr6:uid="{00000000-0010-0000-2600-000001000000}" uniqueName="P1074905">
      <xmlPr mapId="1" xpath="/GFI-IZD-POD/IFP-E_1000954/P1074905" xmlDataType="decimal"/>
    </xmlCellPr>
  </singleXmlCell>
  <singleXmlCell id="40" xr6:uid="{00000000-000C-0000-FFFF-FFFF27000000}" r="H26" connectionId="0">
    <xmlCellPr id="1" xr6:uid="{00000000-0010-0000-2700-000001000000}" uniqueName="P1074906">
      <xmlPr mapId="1" xpath="/GFI-IZD-POD/IFP-E_1000954/P1074906" xmlDataType="decimal"/>
    </xmlCellPr>
  </singleXmlCell>
  <singleXmlCell id="41" xr6:uid="{00000000-000C-0000-FFFF-FFFF28000000}" r="I26" connectionId="0">
    <xmlCellPr id="1" xr6:uid="{00000000-0010-0000-2800-000001000000}" uniqueName="P1074907">
      <xmlPr mapId="1" xpath="/GFI-IZD-POD/IFP-E_1000954/P1074907" xmlDataType="decimal"/>
    </xmlCellPr>
  </singleXmlCell>
  <singleXmlCell id="42" xr6:uid="{00000000-000C-0000-FFFF-FFFF29000000}" r="H27" connectionId="0">
    <xmlCellPr id="1" xr6:uid="{00000000-0010-0000-2900-000001000000}" uniqueName="P1074908">
      <xmlPr mapId="1" xpath="/GFI-IZD-POD/IFP-E_1000954/P1074908" xmlDataType="decimal"/>
    </xmlCellPr>
  </singleXmlCell>
  <singleXmlCell id="43" xr6:uid="{00000000-000C-0000-FFFF-FFFF2A000000}" r="I27" connectionId="0">
    <xmlCellPr id="1" xr6:uid="{00000000-0010-0000-2A00-000001000000}" uniqueName="P1074909">
      <xmlPr mapId="1" xpath="/GFI-IZD-POD/IFP-E_1000954/P1074909" xmlDataType="decimal"/>
    </xmlCellPr>
  </singleXmlCell>
  <singleXmlCell id="44" xr6:uid="{00000000-000C-0000-FFFF-FFFF2B000000}" r="H28" connectionId="0">
    <xmlCellPr id="1" xr6:uid="{00000000-0010-0000-2B00-000001000000}" uniqueName="P1074910">
      <xmlPr mapId="1" xpath="/GFI-IZD-POD/IFP-E_1000954/P1074910" xmlDataType="decimal"/>
    </xmlCellPr>
  </singleXmlCell>
  <singleXmlCell id="45" xr6:uid="{00000000-000C-0000-FFFF-FFFF2C000000}" r="I28" connectionId="0">
    <xmlCellPr id="1" xr6:uid="{00000000-0010-0000-2C00-000001000000}" uniqueName="P1074912">
      <xmlPr mapId="1" xpath="/GFI-IZD-POD/IFP-E_1000954/P1074912" xmlDataType="decimal"/>
    </xmlCellPr>
  </singleXmlCell>
  <singleXmlCell id="46" xr6:uid="{00000000-000C-0000-FFFF-FFFF2D000000}" r="H29" connectionId="0">
    <xmlCellPr id="1" xr6:uid="{00000000-0010-0000-2D00-000001000000}" uniqueName="P1074914">
      <xmlPr mapId="1" xpath="/GFI-IZD-POD/IFP-E_1000954/P1074914" xmlDataType="decimal"/>
    </xmlCellPr>
  </singleXmlCell>
  <singleXmlCell id="47" xr6:uid="{00000000-000C-0000-FFFF-FFFF2E000000}" r="I29" connectionId="0">
    <xmlCellPr id="1" xr6:uid="{00000000-0010-0000-2E00-000001000000}" uniqueName="P1074916">
      <xmlPr mapId="1" xpath="/GFI-IZD-POD/IFP-E_1000954/P1074916" xmlDataType="decimal"/>
    </xmlCellPr>
  </singleXmlCell>
  <singleXmlCell id="48" xr6:uid="{00000000-000C-0000-FFFF-FFFF2F000000}" r="H30" connectionId="0">
    <xmlCellPr id="1" xr6:uid="{00000000-0010-0000-2F00-000001000000}" uniqueName="P1074923">
      <xmlPr mapId="1" xpath="/GFI-IZD-POD/IFP-E_1000954/P1074923" xmlDataType="decimal"/>
    </xmlCellPr>
  </singleXmlCell>
  <singleXmlCell id="49" xr6:uid="{00000000-000C-0000-FFFF-FFFF30000000}" r="I30" connectionId="0">
    <xmlCellPr id="1" xr6:uid="{00000000-0010-0000-3000-000001000000}" uniqueName="P1074925">
      <xmlPr mapId="1" xpath="/GFI-IZD-POD/IFP-E_1000954/P1074925" xmlDataType="decimal"/>
    </xmlCellPr>
  </singleXmlCell>
  <singleXmlCell id="50" xr6:uid="{00000000-000C-0000-FFFF-FFFF31000000}" r="H31" connectionId="0">
    <xmlCellPr id="1" xr6:uid="{00000000-0010-0000-3100-000001000000}" uniqueName="P1074927">
      <xmlPr mapId="1" xpath="/GFI-IZD-POD/IFP-E_1000954/P1074927" xmlDataType="decimal"/>
    </xmlCellPr>
  </singleXmlCell>
  <singleXmlCell id="51" xr6:uid="{00000000-000C-0000-FFFF-FFFF32000000}" r="I31" connectionId="0">
    <xmlCellPr id="1" xr6:uid="{00000000-0010-0000-3200-000001000000}" uniqueName="P1074947">
      <xmlPr mapId="1" xpath="/GFI-IZD-POD/IFP-E_1000954/P1074947" xmlDataType="decimal"/>
    </xmlCellPr>
  </singleXmlCell>
  <singleXmlCell id="52" xr6:uid="{00000000-000C-0000-FFFF-FFFF33000000}" r="H32" connectionId="0">
    <xmlCellPr id="1" xr6:uid="{00000000-0010-0000-3300-000001000000}" uniqueName="P1074949">
      <xmlPr mapId="1" xpath="/GFI-IZD-POD/IFP-E_1000954/P1074949" xmlDataType="decimal"/>
    </xmlCellPr>
  </singleXmlCell>
  <singleXmlCell id="53" xr6:uid="{00000000-000C-0000-FFFF-FFFF34000000}" r="I32" connectionId="0">
    <xmlCellPr id="1" xr6:uid="{00000000-0010-0000-3400-000001000000}" uniqueName="P1074951">
      <xmlPr mapId="1" xpath="/GFI-IZD-POD/IFP-E_1000954/P1074951" xmlDataType="decimal"/>
    </xmlCellPr>
  </singleXmlCell>
  <singleXmlCell id="54" xr6:uid="{00000000-000C-0000-FFFF-FFFF35000000}" r="H33" connectionId="0">
    <xmlCellPr id="1" xr6:uid="{00000000-0010-0000-3500-000001000000}" uniqueName="P1074954">
      <xmlPr mapId="1" xpath="/GFI-IZD-POD/IFP-E_1000954/P1074954" xmlDataType="decimal"/>
    </xmlCellPr>
  </singleXmlCell>
  <singleXmlCell id="55" xr6:uid="{00000000-000C-0000-FFFF-FFFF36000000}" r="I33" connectionId="0">
    <xmlCellPr id="1" xr6:uid="{00000000-0010-0000-3600-000001000000}" uniqueName="P1074956">
      <xmlPr mapId="1" xpath="/GFI-IZD-POD/IFP-E_1000954/P1074956" xmlDataType="decimal"/>
    </xmlCellPr>
  </singleXmlCell>
  <singleXmlCell id="56" xr6:uid="{00000000-000C-0000-FFFF-FFFF37000000}" r="H34" connectionId="0">
    <xmlCellPr id="1" xr6:uid="{00000000-0010-0000-3700-000001000000}" uniqueName="P1074958">
      <xmlPr mapId="1" xpath="/GFI-IZD-POD/IFP-E_1000954/P1074958" xmlDataType="decimal"/>
    </xmlCellPr>
  </singleXmlCell>
  <singleXmlCell id="57" xr6:uid="{00000000-000C-0000-FFFF-FFFF38000000}" r="I34" connectionId="0">
    <xmlCellPr id="1" xr6:uid="{00000000-0010-0000-3800-000001000000}" uniqueName="P1074960">
      <xmlPr mapId="1" xpath="/GFI-IZD-POD/IFP-E_1000954/P1074960" xmlDataType="decimal"/>
    </xmlCellPr>
  </singleXmlCell>
  <singleXmlCell id="58" xr6:uid="{00000000-000C-0000-FFFF-FFFF39000000}" r="H35" connectionId="0">
    <xmlCellPr id="1" xr6:uid="{00000000-0010-0000-3900-000001000000}" uniqueName="P1074962">
      <xmlPr mapId="1" xpath="/GFI-IZD-POD/IFP-E_1000954/P1074962" xmlDataType="decimal"/>
    </xmlCellPr>
  </singleXmlCell>
  <singleXmlCell id="59" xr6:uid="{00000000-000C-0000-FFFF-FFFF3A000000}" r="I35" connectionId="0">
    <xmlCellPr id="1" xr6:uid="{00000000-0010-0000-3A00-000001000000}" uniqueName="P1074964">
      <xmlPr mapId="1" xpath="/GFI-IZD-POD/IFP-E_1000954/P1074964" xmlDataType="decimal"/>
    </xmlCellPr>
  </singleXmlCell>
  <singleXmlCell id="60" xr6:uid="{00000000-000C-0000-FFFF-FFFF3B000000}" r="H36" connectionId="0">
    <xmlCellPr id="1" xr6:uid="{00000000-0010-0000-3B00-000001000000}" uniqueName="P1074918">
      <xmlPr mapId="1" xpath="/GFI-IZD-POD/IFP-E_1000954/P1074918" xmlDataType="decimal"/>
    </xmlCellPr>
  </singleXmlCell>
  <singleXmlCell id="61" xr6:uid="{00000000-000C-0000-FFFF-FFFF3C000000}" r="I36" connectionId="0">
    <xmlCellPr id="1" xr6:uid="{00000000-0010-0000-3C00-000001000000}" uniqueName="P1074921">
      <xmlPr mapId="1" xpath="/GFI-IZD-POD/IFP-E_1000954/P1074921" xmlDataType="decimal"/>
    </xmlCellPr>
  </singleXmlCell>
  <singleXmlCell id="62" xr6:uid="{00000000-000C-0000-FFFF-FFFF3D000000}" r="H37" connectionId="0">
    <xmlCellPr id="1" xr6:uid="{00000000-0010-0000-3D00-000001000000}" uniqueName="P1084408">
      <xmlPr mapId="1" xpath="/GFI-IZD-POD/IFP-E_1000954/P1084408" xmlDataType="decimal"/>
    </xmlCellPr>
  </singleXmlCell>
  <singleXmlCell id="63" xr6:uid="{00000000-000C-0000-FFFF-FFFF3E000000}" r="I37" connectionId="0">
    <xmlCellPr id="1" xr6:uid="{00000000-0010-0000-3E00-000001000000}" uniqueName="P1084409">
      <xmlPr mapId="1" xpath="/GFI-IZD-POD/IFP-E_1000954/P1084409" xmlDataType="decimal"/>
    </xmlCellPr>
  </singleXmlCell>
  <singleXmlCell id="64" xr6:uid="{00000000-000C-0000-FFFF-FFFF3F000000}" r="H38" connectionId="0">
    <xmlCellPr id="1" xr6:uid="{00000000-0010-0000-3F00-000001000000}" uniqueName="P1074967">
      <xmlPr mapId="1" xpath="/GFI-IZD-POD/IFP-E_1000954/P1074967" xmlDataType="decimal"/>
    </xmlCellPr>
  </singleXmlCell>
  <singleXmlCell id="65" xr6:uid="{00000000-000C-0000-FFFF-FFFF40000000}" r="I38" connectionId="0">
    <xmlCellPr id="1" xr6:uid="{00000000-0010-0000-4000-000001000000}" uniqueName="P1074973">
      <xmlPr mapId="1" xpath="/GFI-IZD-POD/IFP-E_1000954/P1074973" xmlDataType="decimal"/>
    </xmlCellPr>
  </singleXmlCell>
  <singleXmlCell id="66" xr6:uid="{00000000-000C-0000-FFFF-FFFF41000000}" r="H39" connectionId="0">
    <xmlCellPr id="1" xr6:uid="{00000000-0010-0000-4100-000001000000}" uniqueName="P1074975">
      <xmlPr mapId="1" xpath="/GFI-IZD-POD/IFP-E_1000954/P1074975" xmlDataType="decimal"/>
    </xmlCellPr>
  </singleXmlCell>
  <singleXmlCell id="67" xr6:uid="{00000000-000C-0000-FFFF-FFFF42000000}" r="I39" connectionId="0">
    <xmlCellPr id="1" xr6:uid="{00000000-0010-0000-4200-000001000000}" uniqueName="P1074979">
      <xmlPr mapId="1" xpath="/GFI-IZD-POD/IFP-E_1000954/P1074979" xmlDataType="decimal"/>
    </xmlCellPr>
  </singleXmlCell>
  <singleXmlCell id="68" xr6:uid="{00000000-000C-0000-FFFF-FFFF43000000}" r="H40" connectionId="0">
    <xmlCellPr id="1" xr6:uid="{00000000-0010-0000-4300-000001000000}" uniqueName="P1074981">
      <xmlPr mapId="1" xpath="/GFI-IZD-POD/IFP-E_1000954/P1074981" xmlDataType="decimal"/>
    </xmlCellPr>
  </singleXmlCell>
  <singleXmlCell id="69" xr6:uid="{00000000-000C-0000-FFFF-FFFF44000000}" r="I40" connectionId="0">
    <xmlCellPr id="1" xr6:uid="{00000000-0010-0000-4400-000001000000}" uniqueName="P1074983">
      <xmlPr mapId="1" xpath="/GFI-IZD-POD/IFP-E_1000954/P1074983" xmlDataType="decimal"/>
    </xmlCellPr>
  </singleXmlCell>
  <singleXmlCell id="70" xr6:uid="{00000000-000C-0000-FFFF-FFFF45000000}" r="H41" connectionId="0">
    <xmlCellPr id="1" xr6:uid="{00000000-0010-0000-4500-000001000000}" uniqueName="P1074985">
      <xmlPr mapId="1" xpath="/GFI-IZD-POD/IFP-E_1000954/P1074985" xmlDataType="decimal"/>
    </xmlCellPr>
  </singleXmlCell>
  <singleXmlCell id="71" xr6:uid="{00000000-000C-0000-FFFF-FFFF46000000}" r="I41" connectionId="0">
    <xmlCellPr id="1" xr6:uid="{00000000-0010-0000-4600-000001000000}" uniqueName="P1074987">
      <xmlPr mapId="1" xpath="/GFI-IZD-POD/IFP-E_1000954/P1074987" xmlDataType="decimal"/>
    </xmlCellPr>
  </singleXmlCell>
  <singleXmlCell id="72" xr6:uid="{00000000-000C-0000-FFFF-FFFF47000000}" r="H42" connectionId="0">
    <xmlCellPr id="1" xr6:uid="{00000000-0010-0000-4700-000001000000}" uniqueName="P1074989">
      <xmlPr mapId="1" xpath="/GFI-IZD-POD/IFP-E_1000954/P1074989" xmlDataType="decimal"/>
    </xmlCellPr>
  </singleXmlCell>
  <singleXmlCell id="73" xr6:uid="{00000000-000C-0000-FFFF-FFFF48000000}" r="I42" connectionId="0">
    <xmlCellPr id="1" xr6:uid="{00000000-0010-0000-4800-000001000000}" uniqueName="P1074991">
      <xmlPr mapId="1" xpath="/GFI-IZD-POD/IFP-E_1000954/P1074991" xmlDataType="decimal"/>
    </xmlCellPr>
  </singleXmlCell>
  <singleXmlCell id="74" xr6:uid="{00000000-000C-0000-FFFF-FFFF49000000}" r="H43" connectionId="0">
    <xmlCellPr id="1" xr6:uid="{00000000-0010-0000-4900-000001000000}" uniqueName="P1074994">
      <xmlPr mapId="1" xpath="/GFI-IZD-POD/IFP-E_1000954/P1074994" xmlDataType="decimal"/>
    </xmlCellPr>
  </singleXmlCell>
  <singleXmlCell id="75" xr6:uid="{00000000-000C-0000-FFFF-FFFF4A000000}" r="I43" connectionId="0">
    <xmlCellPr id="1" xr6:uid="{00000000-0010-0000-4A00-000001000000}" uniqueName="P1074997">
      <xmlPr mapId="1" xpath="/GFI-IZD-POD/IFP-E_1000954/P1074997" xmlDataType="decimal"/>
    </xmlCellPr>
  </singleXmlCell>
  <singleXmlCell id="76" xr6:uid="{00000000-000C-0000-FFFF-FFFF4B000000}" r="H44" connectionId="0">
    <xmlCellPr id="1" xr6:uid="{00000000-0010-0000-4B00-000001000000}" uniqueName="P1074998">
      <xmlPr mapId="1" xpath="/GFI-IZD-POD/IFP-E_1000954/P1074998" xmlDataType="decimal"/>
    </xmlCellPr>
  </singleXmlCell>
  <singleXmlCell id="77" xr6:uid="{00000000-000C-0000-FFFF-FFFF4C000000}" r="I44" connectionId="0">
    <xmlCellPr id="1" xr6:uid="{00000000-0010-0000-4C00-000001000000}" uniqueName="P1075000">
      <xmlPr mapId="1" xpath="/GFI-IZD-POD/IFP-E_1000954/P1075000" xmlDataType="decimal"/>
    </xmlCellPr>
  </singleXmlCell>
  <singleXmlCell id="78" xr6:uid="{00000000-000C-0000-FFFF-FFFF4D000000}" r="H45" connectionId="0">
    <xmlCellPr id="1" xr6:uid="{00000000-0010-0000-4D00-000001000000}" uniqueName="P1075001">
      <xmlPr mapId="1" xpath="/GFI-IZD-POD/IFP-E_1000954/P1075001" xmlDataType="decimal"/>
    </xmlCellPr>
  </singleXmlCell>
  <singleXmlCell id="79" xr6:uid="{00000000-000C-0000-FFFF-FFFF4E000000}" r="I45" connectionId="0">
    <xmlCellPr id="1" xr6:uid="{00000000-0010-0000-4E00-000001000000}" uniqueName="P1075003">
      <xmlPr mapId="1" xpath="/GFI-IZD-POD/IFP-E_1000954/P1075003" xmlDataType="decimal"/>
    </xmlCellPr>
  </singleXmlCell>
  <singleXmlCell id="80" xr6:uid="{00000000-000C-0000-FFFF-FFFF4F000000}" r="H46" connectionId="0">
    <xmlCellPr id="1" xr6:uid="{00000000-0010-0000-4F00-000001000000}" uniqueName="P1075005">
      <xmlPr mapId="1" xpath="/GFI-IZD-POD/IFP-E_1000954/P1075005" xmlDataType="decimal"/>
    </xmlCellPr>
  </singleXmlCell>
  <singleXmlCell id="81" xr6:uid="{00000000-000C-0000-FFFF-FFFF50000000}" r="I46" connectionId="0">
    <xmlCellPr id="1" xr6:uid="{00000000-0010-0000-5000-000001000000}" uniqueName="P1075007">
      <xmlPr mapId="1" xpath="/GFI-IZD-POD/IFP-E_1000954/P1075007" xmlDataType="decimal"/>
    </xmlCellPr>
  </singleXmlCell>
  <singleXmlCell id="82" xr6:uid="{00000000-000C-0000-FFFF-FFFF51000000}" r="H47" connectionId="0">
    <xmlCellPr id="1" xr6:uid="{00000000-0010-0000-5100-000001000000}" uniqueName="P1075009">
      <xmlPr mapId="1" xpath="/GFI-IZD-POD/IFP-E_1000954/P1075009" xmlDataType="decimal"/>
    </xmlCellPr>
  </singleXmlCell>
  <singleXmlCell id="83" xr6:uid="{00000000-000C-0000-FFFF-FFFF52000000}" r="I47" connectionId="0">
    <xmlCellPr id="1" xr6:uid="{00000000-0010-0000-5200-000001000000}" uniqueName="P1075011">
      <xmlPr mapId="1" xpath="/GFI-IZD-POD/IFP-E_1000954/P1075011" xmlDataType="decimal"/>
    </xmlCellPr>
  </singleXmlCell>
  <singleXmlCell id="84" xr6:uid="{00000000-000C-0000-FFFF-FFFF53000000}" r="H48" connectionId="0">
    <xmlCellPr id="1" xr6:uid="{00000000-0010-0000-5300-000001000000}" uniqueName="P1075012">
      <xmlPr mapId="1" xpath="/GFI-IZD-POD/IFP-E_1000954/P1075012" xmlDataType="decimal"/>
    </xmlCellPr>
  </singleXmlCell>
  <singleXmlCell id="85" xr6:uid="{00000000-000C-0000-FFFF-FFFF54000000}" r="I48" connectionId="0">
    <xmlCellPr id="1" xr6:uid="{00000000-0010-0000-5400-000001000000}" uniqueName="P1075014">
      <xmlPr mapId="1" xpath="/GFI-IZD-POD/IFP-E_1000954/P1075014" xmlDataType="decimal"/>
    </xmlCellPr>
  </singleXmlCell>
  <singleXmlCell id="86" xr6:uid="{00000000-000C-0000-FFFF-FFFF55000000}" r="H49" connectionId="0">
    <xmlCellPr id="1" xr6:uid="{00000000-0010-0000-5500-000001000000}" uniqueName="P1075016">
      <xmlPr mapId="1" xpath="/GFI-IZD-POD/IFP-E_1000954/P1075016" xmlDataType="decimal"/>
    </xmlCellPr>
  </singleXmlCell>
  <singleXmlCell id="87" xr6:uid="{00000000-000C-0000-FFFF-FFFF56000000}" r="I49" connectionId="0">
    <xmlCellPr id="1" xr6:uid="{00000000-0010-0000-5600-000001000000}" uniqueName="P1075018">
      <xmlPr mapId="1" xpath="/GFI-IZD-POD/IFP-E_1000954/P1075018" xmlDataType="decimal"/>
    </xmlCellPr>
  </singleXmlCell>
  <singleXmlCell id="88" xr6:uid="{00000000-000C-0000-FFFF-FFFF57000000}" r="H50" connectionId="0">
    <xmlCellPr id="1" xr6:uid="{00000000-0010-0000-5700-000001000000}" uniqueName="P1075020">
      <xmlPr mapId="1" xpath="/GFI-IZD-POD/IFP-E_1000954/P1075020" xmlDataType="decimal"/>
    </xmlCellPr>
  </singleXmlCell>
  <singleXmlCell id="89" xr6:uid="{00000000-000C-0000-FFFF-FFFF58000000}" r="I50" connectionId="0">
    <xmlCellPr id="1" xr6:uid="{00000000-0010-0000-5800-000001000000}" uniqueName="P1075023">
      <xmlPr mapId="1" xpath="/GFI-IZD-POD/IFP-E_1000954/P1075023" xmlDataType="decimal"/>
    </xmlCellPr>
  </singleXmlCell>
  <singleXmlCell id="90" xr6:uid="{00000000-000C-0000-FFFF-FFFF59000000}" r="H51" connectionId="0">
    <xmlCellPr id="1" xr6:uid="{00000000-0010-0000-5900-000001000000}" uniqueName="P1075026">
      <xmlPr mapId="1" xpath="/GFI-IZD-POD/IFP-E_1000954/P1075026" xmlDataType="decimal"/>
    </xmlCellPr>
  </singleXmlCell>
  <singleXmlCell id="91" xr6:uid="{00000000-000C-0000-FFFF-FFFF5A000000}" r="I51" connectionId="0">
    <xmlCellPr id="1" xr6:uid="{00000000-0010-0000-5A00-000001000000}" uniqueName="P1075028">
      <xmlPr mapId="1" xpath="/GFI-IZD-POD/IFP-E_1000954/P1075028" xmlDataType="decimal"/>
    </xmlCellPr>
  </singleXmlCell>
  <singleXmlCell id="92" xr6:uid="{00000000-000C-0000-FFFF-FFFF5B000000}" r="H52" connectionId="0">
    <xmlCellPr id="1" xr6:uid="{00000000-0010-0000-5B00-000001000000}" uniqueName="P1075031">
      <xmlPr mapId="1" xpath="/GFI-IZD-POD/IFP-E_1000954/P1075031" xmlDataType="decimal"/>
    </xmlCellPr>
  </singleXmlCell>
  <singleXmlCell id="93" xr6:uid="{00000000-000C-0000-FFFF-FFFF5C000000}" r="I52" connectionId="0">
    <xmlCellPr id="1" xr6:uid="{00000000-0010-0000-5C00-000001000000}" uniqueName="P1075033">
      <xmlPr mapId="1" xpath="/GFI-IZD-POD/IFP-E_1000954/P1075033" xmlDataType="decimal"/>
    </xmlCellPr>
  </singleXmlCell>
  <singleXmlCell id="94" xr6:uid="{00000000-000C-0000-FFFF-FFFF5D000000}" r="H53" connectionId="0">
    <xmlCellPr id="1" xr6:uid="{00000000-0010-0000-5D00-000001000000}" uniqueName="P1075035">
      <xmlPr mapId="1" xpath="/GFI-IZD-POD/IFP-E_1000954/P1075035" xmlDataType="decimal"/>
    </xmlCellPr>
  </singleXmlCell>
  <singleXmlCell id="95" xr6:uid="{00000000-000C-0000-FFFF-FFFF5E000000}" r="I53" connectionId="0">
    <xmlCellPr id="1" xr6:uid="{00000000-0010-0000-5E00-000001000000}" uniqueName="P1075037">
      <xmlPr mapId="1" xpath="/GFI-IZD-POD/IFP-E_1000954/P1075037" xmlDataType="decimal"/>
    </xmlCellPr>
  </singleXmlCell>
  <singleXmlCell id="96" xr6:uid="{00000000-000C-0000-FFFF-FFFF5F000000}" r="H54" connectionId="0">
    <xmlCellPr id="1" xr6:uid="{00000000-0010-0000-5F00-000001000000}" uniqueName="P1075039">
      <xmlPr mapId="1" xpath="/GFI-IZD-POD/IFP-E_1000954/P1075039" xmlDataType="decimal"/>
    </xmlCellPr>
  </singleXmlCell>
  <singleXmlCell id="97" xr6:uid="{00000000-000C-0000-FFFF-FFFF60000000}" r="I54" connectionId="0">
    <xmlCellPr id="1" xr6:uid="{00000000-0010-0000-6000-000001000000}" uniqueName="P1075043">
      <xmlPr mapId="1" xpath="/GFI-IZD-POD/IFP-E_1000954/P1075043" xmlDataType="decimal"/>
    </xmlCellPr>
  </singleXmlCell>
  <singleXmlCell id="98" xr6:uid="{00000000-000C-0000-FFFF-FFFF61000000}" r="H55" connectionId="0">
    <xmlCellPr id="1" xr6:uid="{00000000-0010-0000-6100-000001000000}" uniqueName="P1075055">
      <xmlPr mapId="1" xpath="/GFI-IZD-POD/IFP-E_1000954/P1075055" xmlDataType="decimal"/>
    </xmlCellPr>
  </singleXmlCell>
  <singleXmlCell id="99" xr6:uid="{00000000-000C-0000-FFFF-FFFF62000000}" r="I55" connectionId="0">
    <xmlCellPr id="1" xr6:uid="{00000000-0010-0000-6200-000001000000}" uniqueName="P1075057">
      <xmlPr mapId="1" xpath="/GFI-IZD-POD/IFP-E_1000954/P1075057" xmlDataType="decimal"/>
    </xmlCellPr>
  </singleXmlCell>
  <singleXmlCell id="100" xr6:uid="{00000000-000C-0000-FFFF-FFFF63000000}" r="H56" connectionId="0">
    <xmlCellPr id="1" xr6:uid="{00000000-0010-0000-6300-000001000000}" uniqueName="P1075058">
      <xmlPr mapId="1" xpath="/GFI-IZD-POD/IFP-E_1000954/P1075058" xmlDataType="decimal"/>
    </xmlCellPr>
  </singleXmlCell>
  <singleXmlCell id="101" xr6:uid="{00000000-000C-0000-FFFF-FFFF64000000}" r="I56" connectionId="0">
    <xmlCellPr id="1" xr6:uid="{00000000-0010-0000-6400-000001000000}" uniqueName="P1075060">
      <xmlPr mapId="1" xpath="/GFI-IZD-POD/IFP-E_1000954/P1075060" xmlDataType="decimal"/>
    </xmlCellPr>
  </singleXmlCell>
  <singleXmlCell id="102" xr6:uid="{00000000-000C-0000-FFFF-FFFF65000000}" r="H57" connectionId="0">
    <xmlCellPr id="1" xr6:uid="{00000000-0010-0000-6500-000001000000}" uniqueName="P1075063">
      <xmlPr mapId="1" xpath="/GFI-IZD-POD/IFP-E_1000954/P1075063" xmlDataType="decimal"/>
    </xmlCellPr>
  </singleXmlCell>
  <singleXmlCell id="103" xr6:uid="{00000000-000C-0000-FFFF-FFFF66000000}" r="I57" connectionId="0">
    <xmlCellPr id="1" xr6:uid="{00000000-0010-0000-6600-000001000000}" uniqueName="P1075065">
      <xmlPr mapId="1" xpath="/GFI-IZD-POD/IFP-E_1000954/P1075065" xmlDataType="decimal"/>
    </xmlCellPr>
  </singleXmlCell>
  <singleXmlCell id="104" xr6:uid="{00000000-000C-0000-FFFF-FFFF67000000}" r="H58" connectionId="0">
    <xmlCellPr id="1" xr6:uid="{00000000-0010-0000-6700-000001000000}" uniqueName="P1075067">
      <xmlPr mapId="1" xpath="/GFI-IZD-POD/IFP-E_1000954/P1075067" xmlDataType="decimal"/>
    </xmlCellPr>
  </singleXmlCell>
  <singleXmlCell id="105" xr6:uid="{00000000-000C-0000-FFFF-FFFF68000000}" r="I58" connectionId="0">
    <xmlCellPr id="1" xr6:uid="{00000000-0010-0000-6800-000001000000}" uniqueName="P1075071">
      <xmlPr mapId="1" xpath="/GFI-IZD-POD/IFP-E_1000954/P1075071" xmlDataType="decimal"/>
    </xmlCellPr>
  </singleXmlCell>
  <singleXmlCell id="106" xr6:uid="{00000000-000C-0000-FFFF-FFFF69000000}" r="H59" connectionId="0">
    <xmlCellPr id="1" xr6:uid="{00000000-0010-0000-6900-000001000000}" uniqueName="P1075076">
      <xmlPr mapId="1" xpath="/GFI-IZD-POD/IFP-E_1000954/P1075076" xmlDataType="decimal"/>
    </xmlCellPr>
  </singleXmlCell>
  <singleXmlCell id="107" xr6:uid="{00000000-000C-0000-FFFF-FFFF6A000000}" r="I59" connectionId="0">
    <xmlCellPr id="1" xr6:uid="{00000000-0010-0000-6A00-000001000000}" uniqueName="P1075080">
      <xmlPr mapId="1" xpath="/GFI-IZD-POD/IFP-E_1000954/P1075080" xmlDataType="decimal"/>
    </xmlCellPr>
  </singleXmlCell>
  <singleXmlCell id="108" xr6:uid="{00000000-000C-0000-FFFF-FFFF6B000000}" r="H60" connectionId="0">
    <xmlCellPr id="1" xr6:uid="{00000000-0010-0000-6B00-000001000000}" uniqueName="P1075083">
      <xmlPr mapId="1" xpath="/GFI-IZD-POD/IFP-E_1000954/P1075083" xmlDataType="decimal"/>
    </xmlCellPr>
  </singleXmlCell>
  <singleXmlCell id="109" xr6:uid="{00000000-000C-0000-FFFF-FFFF6C000000}" r="I60" connectionId="0">
    <xmlCellPr id="1" xr6:uid="{00000000-0010-0000-6C00-000001000000}" uniqueName="P1075085">
      <xmlPr mapId="1" xpath="/GFI-IZD-POD/IFP-E_1000954/P1075085" xmlDataType="decimal"/>
    </xmlCellPr>
  </singleXmlCell>
  <singleXmlCell id="110" xr6:uid="{00000000-000C-0000-FFFF-FFFF6D000000}" r="H61" connectionId="0">
    <xmlCellPr id="1" xr6:uid="{00000000-0010-0000-6D00-000001000000}" uniqueName="P1075091">
      <xmlPr mapId="1" xpath="/GFI-IZD-POD/IFP-E_1000954/P1075091" xmlDataType="decimal"/>
    </xmlCellPr>
  </singleXmlCell>
  <singleXmlCell id="111" xr6:uid="{00000000-000C-0000-FFFF-FFFF6E000000}" r="I61" connectionId="0">
    <xmlCellPr id="1" xr6:uid="{00000000-0010-0000-6E00-000001000000}" uniqueName="P1075093">
      <xmlPr mapId="1" xpath="/GFI-IZD-POD/IFP-E_1000954/P1075093" xmlDataType="decimal"/>
    </xmlCellPr>
  </singleXmlCell>
  <singleXmlCell id="112" xr6:uid="{00000000-000C-0000-FFFF-FFFF6F000000}" r="H62" connectionId="0">
    <xmlCellPr id="1" xr6:uid="{00000000-0010-0000-6F00-000001000000}" uniqueName="P1075095">
      <xmlPr mapId="1" xpath="/GFI-IZD-POD/IFP-E_1000954/P1075095" xmlDataType="decimal"/>
    </xmlCellPr>
  </singleXmlCell>
  <singleXmlCell id="113" xr6:uid="{00000000-000C-0000-FFFF-FFFF70000000}" r="I62" connectionId="0">
    <xmlCellPr id="1" xr6:uid="{00000000-0010-0000-7000-000001000000}" uniqueName="P1075097">
      <xmlPr mapId="1" xpath="/GFI-IZD-POD/IFP-E_1000954/P1075097" xmlDataType="decimal"/>
    </xmlCellPr>
  </singleXmlCell>
  <singleXmlCell id="114" xr6:uid="{00000000-000C-0000-FFFF-FFFF71000000}" r="H63" connectionId="0">
    <xmlCellPr id="1" xr6:uid="{00000000-0010-0000-7100-000001000000}" uniqueName="P1075099">
      <xmlPr mapId="1" xpath="/GFI-IZD-POD/IFP-E_1000954/P1075099" xmlDataType="decimal"/>
    </xmlCellPr>
  </singleXmlCell>
  <singleXmlCell id="115" xr6:uid="{00000000-000C-0000-FFFF-FFFF72000000}" r="I63" connectionId="0">
    <xmlCellPr id="1" xr6:uid="{00000000-0010-0000-7200-000001000000}" uniqueName="P1075100">
      <xmlPr mapId="1" xpath="/GFI-IZD-POD/IFP-E_1000954/P1075100" xmlDataType="decimal"/>
    </xmlCellPr>
  </singleXmlCell>
  <singleXmlCell id="116" xr6:uid="{00000000-000C-0000-FFFF-FFFF73000000}" r="H64" connectionId="0">
    <xmlCellPr id="1" xr6:uid="{00000000-0010-0000-7300-000001000000}" uniqueName="P1075101">
      <xmlPr mapId="1" xpath="/GFI-IZD-POD/IFP-E_1000954/P1075101" xmlDataType="decimal"/>
    </xmlCellPr>
  </singleXmlCell>
  <singleXmlCell id="117" xr6:uid="{00000000-000C-0000-FFFF-FFFF74000000}" r="I64" connectionId="0">
    <xmlCellPr id="1" xr6:uid="{00000000-0010-0000-7400-000001000000}" uniqueName="P1075102">
      <xmlPr mapId="1" xpath="/GFI-IZD-POD/IFP-E_1000954/P1075102" xmlDataType="decimal"/>
    </xmlCellPr>
  </singleXmlCell>
  <singleXmlCell id="118" xr6:uid="{00000000-000C-0000-FFFF-FFFF75000000}" r="H65" connectionId="0">
    <xmlCellPr id="1" xr6:uid="{00000000-0010-0000-7500-000001000000}" uniqueName="P1075103">
      <xmlPr mapId="1" xpath="/GFI-IZD-POD/IFP-E_1000954/P1075103" xmlDataType="decimal"/>
    </xmlCellPr>
  </singleXmlCell>
  <singleXmlCell id="119" xr6:uid="{00000000-000C-0000-FFFF-FFFF76000000}" r="I65" connectionId="0">
    <xmlCellPr id="1" xr6:uid="{00000000-0010-0000-7600-000001000000}" uniqueName="P1075104">
      <xmlPr mapId="1" xpath="/GFI-IZD-POD/IFP-E_1000954/P1075104" xmlDataType="decimal"/>
    </xmlCellPr>
  </singleXmlCell>
  <singleXmlCell id="120" xr6:uid="{00000000-000C-0000-FFFF-FFFF77000000}" r="H66" connectionId="0">
    <xmlCellPr id="1" xr6:uid="{00000000-0010-0000-7700-000001000000}" uniqueName="P1075105">
      <xmlPr mapId="1" xpath="/GFI-IZD-POD/IFP-E_1000954/P1075105" xmlDataType="decimal"/>
    </xmlCellPr>
  </singleXmlCell>
  <singleXmlCell id="121" xr6:uid="{00000000-000C-0000-FFFF-FFFF78000000}" r="I66" connectionId="0">
    <xmlCellPr id="1" xr6:uid="{00000000-0010-0000-7800-000001000000}" uniqueName="P1075106">
      <xmlPr mapId="1" xpath="/GFI-IZD-POD/IFP-E_1000954/P1075106" xmlDataType="decimal"/>
    </xmlCellPr>
  </singleXmlCell>
  <singleXmlCell id="122" xr6:uid="{00000000-000C-0000-FFFF-FFFF79000000}" r="H67" connectionId="0">
    <xmlCellPr id="1" xr6:uid="{00000000-0010-0000-7900-000001000000}" uniqueName="P1075107">
      <xmlPr mapId="1" xpath="/GFI-IZD-POD/IFP-E_1000954/P1075107" xmlDataType="decimal"/>
    </xmlCellPr>
  </singleXmlCell>
  <singleXmlCell id="123" xr6:uid="{00000000-000C-0000-FFFF-FFFF7A000000}" r="I67" connectionId="0">
    <xmlCellPr id="1" xr6:uid="{00000000-0010-0000-7A00-000001000000}" uniqueName="P1075108">
      <xmlPr mapId="1" xpath="/GFI-IZD-POD/IFP-E_1000954/P1075108" xmlDataType="decimal"/>
    </xmlCellPr>
  </singleXmlCell>
  <singleXmlCell id="124" xr6:uid="{00000000-000C-0000-FFFF-FFFF7B000000}" r="H68" connectionId="0">
    <xmlCellPr id="1" xr6:uid="{00000000-0010-0000-7B00-000001000000}" uniqueName="P1075109">
      <xmlPr mapId="1" xpath="/GFI-IZD-POD/IFP-E_1000954/P1075109" xmlDataType="decimal"/>
    </xmlCellPr>
  </singleXmlCell>
  <singleXmlCell id="125" xr6:uid="{00000000-000C-0000-FFFF-FFFF7C000000}" r="I68" connectionId="0">
    <xmlCellPr id="1" xr6:uid="{00000000-0010-0000-7C00-000001000000}" uniqueName="P1075110">
      <xmlPr mapId="1" xpath="/GFI-IZD-POD/IFP-E_1000954/P1075110" xmlDataType="decimal"/>
    </xmlCellPr>
  </singleXmlCell>
  <singleXmlCell id="126" xr6:uid="{00000000-000C-0000-FFFF-FFFF7D000000}" r="H69" connectionId="0">
    <xmlCellPr id="1" xr6:uid="{00000000-0010-0000-7D00-000001000000}" uniqueName="P1075111">
      <xmlPr mapId="1" xpath="/GFI-IZD-POD/IFP-E_1000954/P1075111" xmlDataType="decimal"/>
    </xmlCellPr>
  </singleXmlCell>
  <singleXmlCell id="127" xr6:uid="{00000000-000C-0000-FFFF-FFFF7E000000}" r="I69" connectionId="0">
    <xmlCellPr id="1" xr6:uid="{00000000-0010-0000-7E00-000001000000}" uniqueName="P1075112">
      <xmlPr mapId="1" xpath="/GFI-IZD-POD/IFP-E_1000954/P1075112" xmlDataType="decimal"/>
    </xmlCellPr>
  </singleXmlCell>
  <singleXmlCell id="128" xr6:uid="{00000000-000C-0000-FFFF-FFFF7F000000}" r="H70" connectionId="0">
    <xmlCellPr id="1" xr6:uid="{00000000-0010-0000-7F00-000001000000}" uniqueName="P1075113">
      <xmlPr mapId="1" xpath="/GFI-IZD-POD/IFP-E_1000954/P1075113" xmlDataType="decimal"/>
    </xmlCellPr>
  </singleXmlCell>
  <singleXmlCell id="129" xr6:uid="{00000000-000C-0000-FFFF-FFFF80000000}" r="I70" connectionId="0">
    <xmlCellPr id="1" xr6:uid="{00000000-0010-0000-8000-000001000000}" uniqueName="P1075114">
      <xmlPr mapId="1" xpath="/GFI-IZD-POD/IFP-E_1000954/P1075114" xmlDataType="decimal"/>
    </xmlCellPr>
  </singleXmlCell>
  <singleXmlCell id="130" xr6:uid="{00000000-000C-0000-FFFF-FFFF81000000}" r="H71" connectionId="0">
    <xmlCellPr id="1" xr6:uid="{00000000-0010-0000-8100-000001000000}" uniqueName="P1075115">
      <xmlPr mapId="1" xpath="/GFI-IZD-POD/IFP-E_1000954/P1075115" xmlDataType="decimal"/>
    </xmlCellPr>
  </singleXmlCell>
  <singleXmlCell id="131" xr6:uid="{00000000-000C-0000-FFFF-FFFF82000000}" r="I71" connectionId="0">
    <xmlCellPr id="1" xr6:uid="{00000000-0010-0000-8200-000001000000}" uniqueName="P1075116">
      <xmlPr mapId="1" xpath="/GFI-IZD-POD/IFP-E_1000954/P1075116" xmlDataType="decimal"/>
    </xmlCellPr>
  </singleXmlCell>
  <singleXmlCell id="132" xr6:uid="{00000000-000C-0000-FFFF-FFFF83000000}" r="H72" connectionId="0">
    <xmlCellPr id="1" xr6:uid="{00000000-0010-0000-8300-000001000000}" uniqueName="P1075117">
      <xmlPr mapId="1" xpath="/GFI-IZD-POD/IFP-E_1000954/P1075117" xmlDataType="decimal"/>
    </xmlCellPr>
  </singleXmlCell>
  <singleXmlCell id="133" xr6:uid="{00000000-000C-0000-FFFF-FFFF84000000}" r="I72" connectionId="0">
    <xmlCellPr id="1" xr6:uid="{00000000-0010-0000-8400-000001000000}" uniqueName="P1075118">
      <xmlPr mapId="1" xpath="/GFI-IZD-POD/IFP-E_1000954/P1075118" xmlDataType="decimal"/>
    </xmlCellPr>
  </singleXmlCell>
  <singleXmlCell id="134" xr6:uid="{00000000-000C-0000-FFFF-FFFF85000000}" r="H73" connectionId="0">
    <xmlCellPr id="1" xr6:uid="{00000000-0010-0000-8500-000001000000}" uniqueName="P1075119">
      <xmlPr mapId="1" xpath="/GFI-IZD-POD/IFP-E_1000954/P1075119" xmlDataType="decimal"/>
    </xmlCellPr>
  </singleXmlCell>
  <singleXmlCell id="135" xr6:uid="{00000000-000C-0000-FFFF-FFFF86000000}" r="I73" connectionId="0">
    <xmlCellPr id="1" xr6:uid="{00000000-0010-0000-8600-000001000000}" uniqueName="P1075120">
      <xmlPr mapId="1" xpath="/GFI-IZD-POD/IFP-E_1000954/P1075120" xmlDataType="decimal"/>
    </xmlCellPr>
  </singleXmlCell>
  <singleXmlCell id="136" xr6:uid="{00000000-000C-0000-FFFF-FFFF87000000}" r="H75" connectionId="0">
    <xmlCellPr id="1" xr6:uid="{00000000-0010-0000-8700-000001000000}" uniqueName="P1075121">
      <xmlPr mapId="1" xpath="/GFI-IZD-POD/IFP-E_1000954/P1075121" xmlDataType="decimal"/>
    </xmlCellPr>
  </singleXmlCell>
  <singleXmlCell id="137" xr6:uid="{00000000-000C-0000-FFFF-FFFF88000000}" r="I75" connectionId="0">
    <xmlCellPr id="1" xr6:uid="{00000000-0010-0000-8800-000001000000}" uniqueName="P1075229">
      <xmlPr mapId="1" xpath="/GFI-IZD-POD/IFP-E_1000954/P1075229" xmlDataType="decimal"/>
    </xmlCellPr>
  </singleXmlCell>
  <singleXmlCell id="138" xr6:uid="{00000000-000C-0000-FFFF-FFFF89000000}" r="H76" connectionId="0">
    <xmlCellPr id="1" xr6:uid="{00000000-0010-0000-8900-000001000000}" uniqueName="P1075230">
      <xmlPr mapId="1" xpath="/GFI-IZD-POD/IFP-E_1000954/P1075230" xmlDataType="decimal"/>
    </xmlCellPr>
  </singleXmlCell>
  <singleXmlCell id="139" xr6:uid="{00000000-000C-0000-FFFF-FFFF8A000000}" r="I76" connectionId="0">
    <xmlCellPr id="1" xr6:uid="{00000000-0010-0000-8A00-000001000000}" uniqueName="P1075231">
      <xmlPr mapId="1" xpath="/GFI-IZD-POD/IFP-E_1000954/P1075231" xmlDataType="decimal"/>
    </xmlCellPr>
  </singleXmlCell>
  <singleXmlCell id="140" xr6:uid="{00000000-000C-0000-FFFF-FFFF8B000000}" r="H77" connectionId="0">
    <xmlCellPr id="1" xr6:uid="{00000000-0010-0000-8B00-000001000000}" uniqueName="P1075232">
      <xmlPr mapId="1" xpath="/GFI-IZD-POD/IFP-E_1000954/P1075232" xmlDataType="decimal"/>
    </xmlCellPr>
  </singleXmlCell>
  <singleXmlCell id="141" xr6:uid="{00000000-000C-0000-FFFF-FFFF8C000000}" r="I77" connectionId="0">
    <xmlCellPr id="1" xr6:uid="{00000000-0010-0000-8C00-000001000000}" uniqueName="P1075233">
      <xmlPr mapId="1" xpath="/GFI-IZD-POD/IFP-E_1000954/P1075233" xmlDataType="decimal"/>
    </xmlCellPr>
  </singleXmlCell>
  <singleXmlCell id="142" xr6:uid="{00000000-000C-0000-FFFF-FFFF8D000000}" r="H78" connectionId="0">
    <xmlCellPr id="1" xr6:uid="{00000000-0010-0000-8D00-000001000000}" uniqueName="P1075234">
      <xmlPr mapId="1" xpath="/GFI-IZD-POD/IFP-E_1000954/P1075234" xmlDataType="decimal"/>
    </xmlCellPr>
  </singleXmlCell>
  <singleXmlCell id="143" xr6:uid="{00000000-000C-0000-FFFF-FFFF8E000000}" r="I78" connectionId="0">
    <xmlCellPr id="1" xr6:uid="{00000000-0010-0000-8E00-000001000000}" uniqueName="P1075235">
      <xmlPr mapId="1" xpath="/GFI-IZD-POD/IFP-E_1000954/P1075235" xmlDataType="decimal"/>
    </xmlCellPr>
  </singleXmlCell>
  <singleXmlCell id="144" xr6:uid="{00000000-000C-0000-FFFF-FFFF8F000000}" r="H79" connectionId="0">
    <xmlCellPr id="1" xr6:uid="{00000000-0010-0000-8F00-000001000000}" uniqueName="P1075236">
      <xmlPr mapId="1" xpath="/GFI-IZD-POD/IFP-E_1000954/P1075236" xmlDataType="decimal"/>
    </xmlCellPr>
  </singleXmlCell>
  <singleXmlCell id="145" xr6:uid="{00000000-000C-0000-FFFF-FFFF90000000}" r="I79" connectionId="0">
    <xmlCellPr id="1" xr6:uid="{00000000-0010-0000-9000-000001000000}" uniqueName="P1075237">
      <xmlPr mapId="1" xpath="/GFI-IZD-POD/IFP-E_1000954/P1075237" xmlDataType="decimal"/>
    </xmlCellPr>
  </singleXmlCell>
  <singleXmlCell id="146" xr6:uid="{00000000-000C-0000-FFFF-FFFF91000000}" r="H80" connectionId="0">
    <xmlCellPr id="1" xr6:uid="{00000000-0010-0000-9100-000001000000}" uniqueName="P1075238">
      <xmlPr mapId="1" xpath="/GFI-IZD-POD/IFP-E_1000954/P1075238" xmlDataType="decimal"/>
    </xmlCellPr>
  </singleXmlCell>
  <singleXmlCell id="147" xr6:uid="{00000000-000C-0000-FFFF-FFFF92000000}" r="I80" connectionId="0">
    <xmlCellPr id="1" xr6:uid="{00000000-0010-0000-9200-000001000000}" uniqueName="P1075239">
      <xmlPr mapId="1" xpath="/GFI-IZD-POD/IFP-E_1000954/P1075239" xmlDataType="decimal"/>
    </xmlCellPr>
  </singleXmlCell>
  <singleXmlCell id="148" xr6:uid="{00000000-000C-0000-FFFF-FFFF93000000}" r="H81" connectionId="0">
    <xmlCellPr id="1" xr6:uid="{00000000-0010-0000-9300-000001000000}" uniqueName="P1075240">
      <xmlPr mapId="1" xpath="/GFI-IZD-POD/IFP-E_1000954/P1075240" xmlDataType="decimal"/>
    </xmlCellPr>
  </singleXmlCell>
  <singleXmlCell id="149" xr6:uid="{00000000-000C-0000-FFFF-FFFF94000000}" r="I81" connectionId="0">
    <xmlCellPr id="1" xr6:uid="{00000000-0010-0000-9400-000001000000}" uniqueName="P1075241">
      <xmlPr mapId="1" xpath="/GFI-IZD-POD/IFP-E_1000954/P1075241" xmlDataType="decimal"/>
    </xmlCellPr>
  </singleXmlCell>
  <singleXmlCell id="150" xr6:uid="{00000000-000C-0000-FFFF-FFFF95000000}" r="H82" connectionId="0">
    <xmlCellPr id="1" xr6:uid="{00000000-0010-0000-9500-000001000000}" uniqueName="P1075242">
      <xmlPr mapId="1" xpath="/GFI-IZD-POD/IFP-E_1000954/P1075242" xmlDataType="decimal"/>
    </xmlCellPr>
  </singleXmlCell>
  <singleXmlCell id="151" xr6:uid="{00000000-000C-0000-FFFF-FFFF96000000}" r="I82" connectionId="0">
    <xmlCellPr id="1" xr6:uid="{00000000-0010-0000-9600-000001000000}" uniqueName="P1075243">
      <xmlPr mapId="1" xpath="/GFI-IZD-POD/IFP-E_1000954/P1075243" xmlDataType="decimal"/>
    </xmlCellPr>
  </singleXmlCell>
  <singleXmlCell id="152" xr6:uid="{00000000-000C-0000-FFFF-FFFF97000000}" r="H83" connectionId="0">
    <xmlCellPr id="1" xr6:uid="{00000000-0010-0000-9700-000001000000}" uniqueName="P1075244">
      <xmlPr mapId="1" xpath="/GFI-IZD-POD/IFP-E_1000954/P1075244" xmlDataType="decimal"/>
    </xmlCellPr>
  </singleXmlCell>
  <singleXmlCell id="153" xr6:uid="{00000000-000C-0000-FFFF-FFFF98000000}" r="I83" connectionId="0">
    <xmlCellPr id="1" xr6:uid="{00000000-0010-0000-9800-000001000000}" uniqueName="P1075245">
      <xmlPr mapId="1" xpath="/GFI-IZD-POD/IFP-E_1000954/P1075245" xmlDataType="decimal"/>
    </xmlCellPr>
  </singleXmlCell>
  <singleXmlCell id="154" xr6:uid="{00000000-000C-0000-FFFF-FFFF99000000}" r="H84" connectionId="0">
    <xmlCellPr id="1" xr6:uid="{00000000-0010-0000-9900-000001000000}" uniqueName="P1075246">
      <xmlPr mapId="1" xpath="/GFI-IZD-POD/IFP-E_1000954/P1075246" xmlDataType="decimal"/>
    </xmlCellPr>
  </singleXmlCell>
  <singleXmlCell id="155" xr6:uid="{00000000-000C-0000-FFFF-FFFF9A000000}" r="I84" connectionId="0">
    <xmlCellPr id="1" xr6:uid="{00000000-0010-0000-9A00-000001000000}" uniqueName="P1075247">
      <xmlPr mapId="1" xpath="/GFI-IZD-POD/IFP-E_1000954/P1075247" xmlDataType="decimal"/>
    </xmlCellPr>
  </singleXmlCell>
  <singleXmlCell id="156" xr6:uid="{00000000-000C-0000-FFFF-FFFF9B000000}" r="H85" connectionId="0">
    <xmlCellPr id="1" xr6:uid="{00000000-0010-0000-9B00-000001000000}" uniqueName="P1075248">
      <xmlPr mapId="1" xpath="/GFI-IZD-POD/IFP-E_1000954/P1075248" xmlDataType="decimal"/>
    </xmlCellPr>
  </singleXmlCell>
  <singleXmlCell id="157" xr6:uid="{00000000-000C-0000-FFFF-FFFF9C000000}" r="I85" connectionId="0">
    <xmlCellPr id="1" xr6:uid="{00000000-0010-0000-9C00-000001000000}" uniqueName="P1075249">
      <xmlPr mapId="1" xpath="/GFI-IZD-POD/IFP-E_1000954/P1075249" xmlDataType="decimal"/>
    </xmlCellPr>
  </singleXmlCell>
  <singleXmlCell id="158" xr6:uid="{00000000-000C-0000-FFFF-FFFF9D000000}" r="H86" connectionId="0">
    <xmlCellPr id="1" xr6:uid="{00000000-0010-0000-9D00-000001000000}" uniqueName="P1075250">
      <xmlPr mapId="1" xpath="/GFI-IZD-POD/IFP-E_1000954/P1075250" xmlDataType="decimal"/>
    </xmlCellPr>
  </singleXmlCell>
  <singleXmlCell id="159" xr6:uid="{00000000-000C-0000-FFFF-FFFF9E000000}" r="I86" connectionId="0">
    <xmlCellPr id="1" xr6:uid="{00000000-0010-0000-9E00-000001000000}" uniqueName="P1075251">
      <xmlPr mapId="1" xpath="/GFI-IZD-POD/IFP-E_1000954/P1075251" xmlDataType="decimal"/>
    </xmlCellPr>
  </singleXmlCell>
  <singleXmlCell id="160" xr6:uid="{00000000-000C-0000-FFFF-FFFF9F000000}" r="H87" connectionId="0">
    <xmlCellPr id="1" xr6:uid="{00000000-0010-0000-9F00-000001000000}" uniqueName="P1075252">
      <xmlPr mapId="1" xpath="/GFI-IZD-POD/IFP-E_1000954/P1075252" xmlDataType="decimal"/>
    </xmlCellPr>
  </singleXmlCell>
  <singleXmlCell id="161" xr6:uid="{00000000-000C-0000-FFFF-FFFFA0000000}" r="I87" connectionId="0">
    <xmlCellPr id="1" xr6:uid="{00000000-0010-0000-A000-000001000000}" uniqueName="P1075253">
      <xmlPr mapId="1" xpath="/GFI-IZD-POD/IFP-E_1000954/P1075253" xmlDataType="decimal"/>
    </xmlCellPr>
  </singleXmlCell>
  <singleXmlCell id="162" xr6:uid="{00000000-000C-0000-FFFF-FFFFA1000000}" r="H88" connectionId="0">
    <xmlCellPr id="1" xr6:uid="{00000000-0010-0000-A100-000001000000}" uniqueName="P1075254">
      <xmlPr mapId="1" xpath="/GFI-IZD-POD/IFP-E_1000954/P1075254" xmlDataType="decimal"/>
    </xmlCellPr>
  </singleXmlCell>
  <singleXmlCell id="163" xr6:uid="{00000000-000C-0000-FFFF-FFFFA2000000}" r="I88" connectionId="0">
    <xmlCellPr id="1" xr6:uid="{00000000-0010-0000-A200-000001000000}" uniqueName="P1075255">
      <xmlPr mapId="1" xpath="/GFI-IZD-POD/IFP-E_1000954/P1075255" xmlDataType="decimal"/>
    </xmlCellPr>
  </singleXmlCell>
  <singleXmlCell id="164" xr6:uid="{00000000-000C-0000-FFFF-FFFFA3000000}" r="H89" connectionId="0">
    <xmlCellPr id="1" xr6:uid="{00000000-0010-0000-A300-000001000000}" uniqueName="P1121862">
      <xmlPr mapId="1" xpath="/GFI-IZD-POD/IFP-E_1000954/P1121862" xmlDataType="decimal"/>
    </xmlCellPr>
  </singleXmlCell>
  <singleXmlCell id="165" xr6:uid="{00000000-000C-0000-FFFF-FFFFA4000000}" r="I89" connectionId="0">
    <xmlCellPr id="1" xr6:uid="{00000000-0010-0000-A400-000001000000}" uniqueName="P1121863">
      <xmlPr mapId="1" xpath="/GFI-IZD-POD/IFP-E_1000954/P1121863" xmlDataType="decimal"/>
    </xmlCellPr>
  </singleXmlCell>
  <singleXmlCell id="166" xr6:uid="{00000000-000C-0000-FFFF-FFFFA5000000}" r="H90" connectionId="0">
    <xmlCellPr id="1" xr6:uid="{00000000-0010-0000-A500-000001000000}" uniqueName="P1121864">
      <xmlPr mapId="1" xpath="/GFI-IZD-POD/IFP-E_1000954/P1121864" xmlDataType="decimal"/>
    </xmlCellPr>
  </singleXmlCell>
  <singleXmlCell id="167" xr6:uid="{00000000-000C-0000-FFFF-FFFFA6000000}" r="I90" connectionId="0">
    <xmlCellPr id="1" xr6:uid="{00000000-0010-0000-A600-000001000000}" uniqueName="P1121865">
      <xmlPr mapId="1" xpath="/GFI-IZD-POD/IFP-E_1000954/P1121865" xmlDataType="decimal"/>
    </xmlCellPr>
  </singleXmlCell>
  <singleXmlCell id="168" xr6:uid="{00000000-000C-0000-FFFF-FFFFA7000000}" r="H91" connectionId="0">
    <xmlCellPr id="1" xr6:uid="{00000000-0010-0000-A700-000001000000}" uniqueName="P1075256">
      <xmlPr mapId="1" xpath="/GFI-IZD-POD/IFP-E_1000954/P1075256" xmlDataType="decimal"/>
    </xmlCellPr>
  </singleXmlCell>
  <singleXmlCell id="169" xr6:uid="{00000000-000C-0000-FFFF-FFFFA8000000}" r="I91" connectionId="0">
    <xmlCellPr id="1" xr6:uid="{00000000-0010-0000-A800-000001000000}" uniqueName="P1075257">
      <xmlPr mapId="1" xpath="/GFI-IZD-POD/IFP-E_1000954/P1075257" xmlDataType="decimal"/>
    </xmlCellPr>
  </singleXmlCell>
  <singleXmlCell id="170" xr6:uid="{00000000-000C-0000-FFFF-FFFFA9000000}" r="H92" connectionId="0">
    <xmlCellPr id="1" xr6:uid="{00000000-0010-0000-A900-000001000000}" uniqueName="P1075258">
      <xmlPr mapId="1" xpath="/GFI-IZD-POD/IFP-E_1000954/P1075258" xmlDataType="decimal"/>
    </xmlCellPr>
  </singleXmlCell>
  <singleXmlCell id="171" xr6:uid="{00000000-000C-0000-FFFF-FFFFAA000000}" r="I92" connectionId="0">
    <xmlCellPr id="1" xr6:uid="{00000000-0010-0000-AA00-000001000000}" uniqueName="P1075259">
      <xmlPr mapId="1" xpath="/GFI-IZD-POD/IFP-E_1000954/P1075259" xmlDataType="decimal"/>
    </xmlCellPr>
  </singleXmlCell>
  <singleXmlCell id="172" xr6:uid="{00000000-000C-0000-FFFF-FFFFAB000000}" r="H93" connectionId="0">
    <xmlCellPr id="1" xr6:uid="{00000000-0010-0000-AB00-000001000000}" uniqueName="P1075260">
      <xmlPr mapId="1" xpath="/GFI-IZD-POD/IFP-E_1000954/P1075260" xmlDataType="decimal"/>
    </xmlCellPr>
  </singleXmlCell>
  <singleXmlCell id="173" xr6:uid="{00000000-000C-0000-FFFF-FFFFAC000000}" r="I93" connectionId="0">
    <xmlCellPr id="1" xr6:uid="{00000000-0010-0000-AC00-000001000000}" uniqueName="P1075261">
      <xmlPr mapId="1" xpath="/GFI-IZD-POD/IFP-E_1000954/P1075261" xmlDataType="decimal"/>
    </xmlCellPr>
  </singleXmlCell>
  <singleXmlCell id="174" xr6:uid="{00000000-000C-0000-FFFF-FFFFAD000000}" r="H94" connectionId="0">
    <xmlCellPr id="1" xr6:uid="{00000000-0010-0000-AD00-000001000000}" uniqueName="P1075262">
      <xmlPr mapId="1" xpath="/GFI-IZD-POD/IFP-E_1000954/P1075262" xmlDataType="decimal"/>
    </xmlCellPr>
  </singleXmlCell>
  <singleXmlCell id="175" xr6:uid="{00000000-000C-0000-FFFF-FFFFAE000000}" r="I94" connectionId="0">
    <xmlCellPr id="1" xr6:uid="{00000000-0010-0000-AE00-000001000000}" uniqueName="P1075263">
      <xmlPr mapId="1" xpath="/GFI-IZD-POD/IFP-E_1000954/P1075263" xmlDataType="decimal"/>
    </xmlCellPr>
  </singleXmlCell>
  <singleXmlCell id="176" xr6:uid="{00000000-000C-0000-FFFF-FFFFAF000000}" r="H95" connectionId="0">
    <xmlCellPr id="1" xr6:uid="{00000000-0010-0000-AF00-000001000000}" uniqueName="P1075264">
      <xmlPr mapId="1" xpath="/GFI-IZD-POD/IFP-E_1000954/P1075264" xmlDataType="decimal"/>
    </xmlCellPr>
  </singleXmlCell>
  <singleXmlCell id="177" xr6:uid="{00000000-000C-0000-FFFF-FFFFB0000000}" r="I95" connectionId="0">
    <xmlCellPr id="1" xr6:uid="{00000000-0010-0000-B000-000001000000}" uniqueName="P1075265">
      <xmlPr mapId="1" xpath="/GFI-IZD-POD/IFP-E_1000954/P1075265" xmlDataType="decimal"/>
    </xmlCellPr>
  </singleXmlCell>
  <singleXmlCell id="178" xr6:uid="{00000000-000C-0000-FFFF-FFFFB1000000}" r="H96" connectionId="0">
    <xmlCellPr id="1" xr6:uid="{00000000-0010-0000-B100-000001000000}" uniqueName="P1075266">
      <xmlPr mapId="1" xpath="/GFI-IZD-POD/IFP-E_1000954/P1075266" xmlDataType="decimal"/>
    </xmlCellPr>
  </singleXmlCell>
  <singleXmlCell id="179" xr6:uid="{00000000-000C-0000-FFFF-FFFFB2000000}" r="I96" connectionId="0">
    <xmlCellPr id="1" xr6:uid="{00000000-0010-0000-B200-000001000000}" uniqueName="P1075267">
      <xmlPr mapId="1" xpath="/GFI-IZD-POD/IFP-E_1000954/P1075267" xmlDataType="decimal"/>
    </xmlCellPr>
  </singleXmlCell>
  <singleXmlCell id="180" xr6:uid="{00000000-000C-0000-FFFF-FFFFB3000000}" r="H97" connectionId="0">
    <xmlCellPr id="1" xr6:uid="{00000000-0010-0000-B300-000001000000}" uniqueName="P1075268">
      <xmlPr mapId="1" xpath="/GFI-IZD-POD/IFP-E_1000954/P1075268" xmlDataType="decimal"/>
    </xmlCellPr>
  </singleXmlCell>
  <singleXmlCell id="181" xr6:uid="{00000000-000C-0000-FFFF-FFFFB4000000}" r="I97" connectionId="0">
    <xmlCellPr id="1" xr6:uid="{00000000-0010-0000-B400-000001000000}" uniqueName="P1075269">
      <xmlPr mapId="1" xpath="/GFI-IZD-POD/IFP-E_1000954/P1075269" xmlDataType="decimal"/>
    </xmlCellPr>
  </singleXmlCell>
  <singleXmlCell id="182" xr6:uid="{00000000-000C-0000-FFFF-FFFFB5000000}" r="H98" connectionId="0">
    <xmlCellPr id="1" xr6:uid="{00000000-0010-0000-B500-000001000000}" uniqueName="P1075270">
      <xmlPr mapId="1" xpath="/GFI-IZD-POD/IFP-E_1000954/P1075270" xmlDataType="decimal"/>
    </xmlCellPr>
  </singleXmlCell>
  <singleXmlCell id="183" xr6:uid="{00000000-000C-0000-FFFF-FFFFB6000000}" r="I98" connectionId="0">
    <xmlCellPr id="1" xr6:uid="{00000000-0010-0000-B600-000001000000}" uniqueName="P1075271">
      <xmlPr mapId="1" xpath="/GFI-IZD-POD/IFP-E_1000954/P1075271" xmlDataType="decimal"/>
    </xmlCellPr>
  </singleXmlCell>
  <singleXmlCell id="184" xr6:uid="{00000000-000C-0000-FFFF-FFFFB7000000}" r="H99" connectionId="0">
    <xmlCellPr id="1" xr6:uid="{00000000-0010-0000-B700-000001000000}" uniqueName="P1075272">
      <xmlPr mapId="1" xpath="/GFI-IZD-POD/IFP-E_1000954/P1075272" xmlDataType="decimal"/>
    </xmlCellPr>
  </singleXmlCell>
  <singleXmlCell id="185" xr6:uid="{00000000-000C-0000-FFFF-FFFFB8000000}" r="I99" connectionId="0">
    <xmlCellPr id="1" xr6:uid="{00000000-0010-0000-B800-000001000000}" uniqueName="P1075273">
      <xmlPr mapId="1" xpath="/GFI-IZD-POD/IFP-E_1000954/P1075273" xmlDataType="decimal"/>
    </xmlCellPr>
  </singleXmlCell>
  <singleXmlCell id="186" xr6:uid="{00000000-000C-0000-FFFF-FFFFB9000000}" r="H100" connectionId="0">
    <xmlCellPr id="1" xr6:uid="{00000000-0010-0000-B900-000001000000}" uniqueName="P1075274">
      <xmlPr mapId="1" xpath="/GFI-IZD-POD/IFP-E_1000954/P1075274" xmlDataType="decimal"/>
    </xmlCellPr>
  </singleXmlCell>
  <singleXmlCell id="187" xr6:uid="{00000000-000C-0000-FFFF-FFFFBA000000}" r="I100" connectionId="0">
    <xmlCellPr id="1" xr6:uid="{00000000-0010-0000-BA00-000001000000}" uniqueName="P1075275">
      <xmlPr mapId="1" xpath="/GFI-IZD-POD/IFP-E_1000954/P1075275" xmlDataType="decimal"/>
    </xmlCellPr>
  </singleXmlCell>
  <singleXmlCell id="188" xr6:uid="{00000000-000C-0000-FFFF-FFFFBB000000}" r="H101" connectionId="0">
    <xmlCellPr id="1" xr6:uid="{00000000-0010-0000-BB00-000001000000}" uniqueName="P1075276">
      <xmlPr mapId="1" xpath="/GFI-IZD-POD/IFP-E_1000954/P1075276" xmlDataType="decimal"/>
    </xmlCellPr>
  </singleXmlCell>
  <singleXmlCell id="189" xr6:uid="{00000000-000C-0000-FFFF-FFFFBC000000}" r="I101" connectionId="0">
    <xmlCellPr id="1" xr6:uid="{00000000-0010-0000-BC00-000001000000}" uniqueName="P1075277">
      <xmlPr mapId="1" xpath="/GFI-IZD-POD/IFP-E_1000954/P1075277" xmlDataType="decimal"/>
    </xmlCellPr>
  </singleXmlCell>
  <singleXmlCell id="190" xr6:uid="{00000000-000C-0000-FFFF-FFFFBD000000}" r="H102" connectionId="0">
    <xmlCellPr id="1" xr6:uid="{00000000-0010-0000-BD00-000001000000}" uniqueName="P1075278">
      <xmlPr mapId="1" xpath="/GFI-IZD-POD/IFP-E_1000954/P1075278" xmlDataType="decimal"/>
    </xmlCellPr>
  </singleXmlCell>
  <singleXmlCell id="191" xr6:uid="{00000000-000C-0000-FFFF-FFFFBE000000}" r="I102" connectionId="0">
    <xmlCellPr id="1" xr6:uid="{00000000-0010-0000-BE00-000001000000}" uniqueName="P1075279">
      <xmlPr mapId="1" xpath="/GFI-IZD-POD/IFP-E_1000954/P1075279" xmlDataType="decimal"/>
    </xmlCellPr>
  </singleXmlCell>
  <singleXmlCell id="192" xr6:uid="{00000000-000C-0000-FFFF-FFFFBF000000}" r="H103" connectionId="0">
    <xmlCellPr id="1" xr6:uid="{00000000-0010-0000-BF00-000001000000}" uniqueName="P1075280">
      <xmlPr mapId="1" xpath="/GFI-IZD-POD/IFP-E_1000954/P1075280" xmlDataType="decimal"/>
    </xmlCellPr>
  </singleXmlCell>
  <singleXmlCell id="193" xr6:uid="{00000000-000C-0000-FFFF-FFFFC0000000}" r="I103" connectionId="0">
    <xmlCellPr id="1" xr6:uid="{00000000-0010-0000-C000-000001000000}" uniqueName="P1075281">
      <xmlPr mapId="1" xpath="/GFI-IZD-POD/IFP-E_1000954/P1075281" xmlDataType="decimal"/>
    </xmlCellPr>
  </singleXmlCell>
  <singleXmlCell id="194" xr6:uid="{00000000-000C-0000-FFFF-FFFFC1000000}" r="H104" connectionId="0">
    <xmlCellPr id="1" xr6:uid="{00000000-0010-0000-C100-000001000000}" uniqueName="P1075282">
      <xmlPr mapId="1" xpath="/GFI-IZD-POD/IFP-E_1000954/P1075282" xmlDataType="decimal"/>
    </xmlCellPr>
  </singleXmlCell>
  <singleXmlCell id="195" xr6:uid="{00000000-000C-0000-FFFF-FFFFC2000000}" r="I104" connectionId="0">
    <xmlCellPr id="1" xr6:uid="{00000000-0010-0000-C200-000001000000}" uniqueName="P1075283">
      <xmlPr mapId="1" xpath="/GFI-IZD-POD/IFP-E_1000954/P1075283" xmlDataType="decimal"/>
    </xmlCellPr>
  </singleXmlCell>
  <singleXmlCell id="196" xr6:uid="{00000000-000C-0000-FFFF-FFFFC3000000}" r="H105" connectionId="0">
    <xmlCellPr id="1" xr6:uid="{00000000-0010-0000-C300-000001000000}" uniqueName="P1075284">
      <xmlPr mapId="1" xpath="/GFI-IZD-POD/IFP-E_1000954/P1075284" xmlDataType="decimal"/>
    </xmlCellPr>
  </singleXmlCell>
  <singleXmlCell id="197" xr6:uid="{00000000-000C-0000-FFFF-FFFFC4000000}" r="I105" connectionId="0">
    <xmlCellPr id="1" xr6:uid="{00000000-0010-0000-C400-000001000000}" uniqueName="P1075285">
      <xmlPr mapId="1" xpath="/GFI-IZD-POD/IFP-E_1000954/P1075285" xmlDataType="decimal"/>
    </xmlCellPr>
  </singleXmlCell>
  <singleXmlCell id="198" xr6:uid="{00000000-000C-0000-FFFF-FFFFC5000000}" r="H106" connectionId="0">
    <xmlCellPr id="1" xr6:uid="{00000000-0010-0000-C500-000001000000}" uniqueName="P1075286">
      <xmlPr mapId="1" xpath="/GFI-IZD-POD/IFP-E_1000954/P1075286" xmlDataType="decimal"/>
    </xmlCellPr>
  </singleXmlCell>
  <singleXmlCell id="199" xr6:uid="{00000000-000C-0000-FFFF-FFFFC6000000}" r="I106" connectionId="0">
    <xmlCellPr id="1" xr6:uid="{00000000-0010-0000-C600-000001000000}" uniqueName="P1075287">
      <xmlPr mapId="1" xpath="/GFI-IZD-POD/IFP-E_1000954/P1075287" xmlDataType="decimal"/>
    </xmlCellPr>
  </singleXmlCell>
  <singleXmlCell id="200" xr6:uid="{00000000-000C-0000-FFFF-FFFFC7000000}" r="H107" connectionId="0">
    <xmlCellPr id="1" xr6:uid="{00000000-0010-0000-C700-000001000000}" uniqueName="P1075288">
      <xmlPr mapId="1" xpath="/GFI-IZD-POD/IFP-E_1000954/P1075288" xmlDataType="decimal"/>
    </xmlCellPr>
  </singleXmlCell>
  <singleXmlCell id="201" xr6:uid="{00000000-000C-0000-FFFF-FFFFC8000000}" r="I107" connectionId="0">
    <xmlCellPr id="1" xr6:uid="{00000000-0010-0000-C800-000001000000}" uniqueName="P1075289">
      <xmlPr mapId="1" xpath="/GFI-IZD-POD/IFP-E_1000954/P1075289" xmlDataType="decimal"/>
    </xmlCellPr>
  </singleXmlCell>
  <singleXmlCell id="202" xr6:uid="{00000000-000C-0000-FFFF-FFFFC9000000}" r="H108" connectionId="0">
    <xmlCellPr id="1" xr6:uid="{00000000-0010-0000-C900-000001000000}" uniqueName="P1075290">
      <xmlPr mapId="1" xpath="/GFI-IZD-POD/IFP-E_1000954/P1075290" xmlDataType="decimal"/>
    </xmlCellPr>
  </singleXmlCell>
  <singleXmlCell id="203" xr6:uid="{00000000-000C-0000-FFFF-FFFFCA000000}" r="I108" connectionId="0">
    <xmlCellPr id="1" xr6:uid="{00000000-0010-0000-CA00-000001000000}" uniqueName="P1075291">
      <xmlPr mapId="1" xpath="/GFI-IZD-POD/IFP-E_1000954/P1075291" xmlDataType="decimal"/>
    </xmlCellPr>
  </singleXmlCell>
  <singleXmlCell id="204" xr6:uid="{00000000-000C-0000-FFFF-FFFFCB000000}" r="H109" connectionId="0">
    <xmlCellPr id="1" xr6:uid="{00000000-0010-0000-CB00-000001000000}" uniqueName="P1075292">
      <xmlPr mapId="1" xpath="/GFI-IZD-POD/IFP-E_1000954/P1075292" xmlDataType="decimal"/>
    </xmlCellPr>
  </singleXmlCell>
  <singleXmlCell id="205" xr6:uid="{00000000-000C-0000-FFFF-FFFFCC000000}" r="I109" connectionId="0">
    <xmlCellPr id="1" xr6:uid="{00000000-0010-0000-CC00-000001000000}" uniqueName="P1075293">
      <xmlPr mapId="1" xpath="/GFI-IZD-POD/IFP-E_1000954/P1075293" xmlDataType="decimal"/>
    </xmlCellPr>
  </singleXmlCell>
  <singleXmlCell id="206" xr6:uid="{00000000-000C-0000-FFFF-FFFFCD000000}" r="H110" connectionId="0">
    <xmlCellPr id="1" xr6:uid="{00000000-0010-0000-CD00-000001000000}" uniqueName="P1075294">
      <xmlPr mapId="1" xpath="/GFI-IZD-POD/IFP-E_1000954/P1075294" xmlDataType="decimal"/>
    </xmlCellPr>
  </singleXmlCell>
  <singleXmlCell id="207" xr6:uid="{00000000-000C-0000-FFFF-FFFFCE000000}" r="I110" connectionId="0">
    <xmlCellPr id="1" xr6:uid="{00000000-0010-0000-CE00-000001000000}" uniqueName="P1075295">
      <xmlPr mapId="1" xpath="/GFI-IZD-POD/IFP-E_1000954/P1075295" xmlDataType="decimal"/>
    </xmlCellPr>
  </singleXmlCell>
  <singleXmlCell id="208" xr6:uid="{00000000-000C-0000-FFFF-FFFFCF000000}" r="H111" connectionId="0">
    <xmlCellPr id="1" xr6:uid="{00000000-0010-0000-CF00-000001000000}" uniqueName="P1075296">
      <xmlPr mapId="1" xpath="/GFI-IZD-POD/IFP-E_1000954/P1075296" xmlDataType="decimal"/>
    </xmlCellPr>
  </singleXmlCell>
  <singleXmlCell id="209" xr6:uid="{00000000-000C-0000-FFFF-FFFFD0000000}" r="I111" connectionId="0">
    <xmlCellPr id="1" xr6:uid="{00000000-0010-0000-D000-000001000000}" uniqueName="P1075297">
      <xmlPr mapId="1" xpath="/GFI-IZD-POD/IFP-E_1000954/P1075297" xmlDataType="decimal"/>
    </xmlCellPr>
  </singleXmlCell>
  <singleXmlCell id="210" xr6:uid="{00000000-000C-0000-FFFF-FFFFD1000000}" r="H112" connectionId="0">
    <xmlCellPr id="1" xr6:uid="{00000000-0010-0000-D100-000001000000}" uniqueName="P1075298">
      <xmlPr mapId="1" xpath="/GFI-IZD-POD/IFP-E_1000954/P1075298" xmlDataType="decimal"/>
    </xmlCellPr>
  </singleXmlCell>
  <singleXmlCell id="211" xr6:uid="{00000000-000C-0000-FFFF-FFFFD2000000}" r="I112" connectionId="0">
    <xmlCellPr id="1" xr6:uid="{00000000-0010-0000-D200-000001000000}" uniqueName="P1075299">
      <xmlPr mapId="1" xpath="/GFI-IZD-POD/IFP-E_1000954/P1075299" xmlDataType="decimal"/>
    </xmlCellPr>
  </singleXmlCell>
  <singleXmlCell id="212" xr6:uid="{00000000-000C-0000-FFFF-FFFFD3000000}" r="H113" connectionId="0">
    <xmlCellPr id="1" xr6:uid="{00000000-0010-0000-D300-000001000000}" uniqueName="P1075300">
      <xmlPr mapId="1" xpath="/GFI-IZD-POD/IFP-E_1000954/P1075300" xmlDataType="decimal"/>
    </xmlCellPr>
  </singleXmlCell>
  <singleXmlCell id="213" xr6:uid="{00000000-000C-0000-FFFF-FFFFD4000000}" r="I113" connectionId="0">
    <xmlCellPr id="1" xr6:uid="{00000000-0010-0000-D400-000001000000}" uniqueName="P1075301">
      <xmlPr mapId="1" xpath="/GFI-IZD-POD/IFP-E_1000954/P1075301" xmlDataType="decimal"/>
    </xmlCellPr>
  </singleXmlCell>
  <singleXmlCell id="214" xr6:uid="{00000000-000C-0000-FFFF-FFFFD5000000}" r="H114" connectionId="0">
    <xmlCellPr id="1" xr6:uid="{00000000-0010-0000-D500-000001000000}" uniqueName="P1075302">
      <xmlPr mapId="1" xpath="/GFI-IZD-POD/IFP-E_1000954/P1075302" xmlDataType="decimal"/>
    </xmlCellPr>
  </singleXmlCell>
  <singleXmlCell id="215" xr6:uid="{00000000-000C-0000-FFFF-FFFFD6000000}" r="I114" connectionId="0">
    <xmlCellPr id="1" xr6:uid="{00000000-0010-0000-D600-000001000000}" uniqueName="P1075303">
      <xmlPr mapId="1" xpath="/GFI-IZD-POD/IFP-E_1000954/P1075303" xmlDataType="decimal"/>
    </xmlCellPr>
  </singleXmlCell>
  <singleXmlCell id="216" xr6:uid="{00000000-000C-0000-FFFF-FFFFD7000000}" r="H115" connectionId="0">
    <xmlCellPr id="1" xr6:uid="{00000000-0010-0000-D700-000001000000}" uniqueName="P1075304">
      <xmlPr mapId="1" xpath="/GFI-IZD-POD/IFP-E_1000954/P1075304" xmlDataType="decimal"/>
    </xmlCellPr>
  </singleXmlCell>
  <singleXmlCell id="217" xr6:uid="{00000000-000C-0000-FFFF-FFFFD8000000}" r="I115" connectionId="0">
    <xmlCellPr id="1" xr6:uid="{00000000-0010-0000-D800-000001000000}" uniqueName="P1075305">
      <xmlPr mapId="1" xpath="/GFI-IZD-POD/IFP-E_1000954/P1075305" xmlDataType="decimal"/>
    </xmlCellPr>
  </singleXmlCell>
  <singleXmlCell id="218" xr6:uid="{00000000-000C-0000-FFFF-FFFFD9000000}" r="H116" connectionId="0">
    <xmlCellPr id="1" xr6:uid="{00000000-0010-0000-D900-000001000000}" uniqueName="P1075306">
      <xmlPr mapId="1" xpath="/GFI-IZD-POD/IFP-E_1000954/P1075306" xmlDataType="decimal"/>
    </xmlCellPr>
  </singleXmlCell>
  <singleXmlCell id="219" xr6:uid="{00000000-000C-0000-FFFF-FFFFDA000000}" r="I116" connectionId="0">
    <xmlCellPr id="1" xr6:uid="{00000000-0010-0000-DA00-000001000000}" uniqueName="P1075307">
      <xmlPr mapId="1" xpath="/GFI-IZD-POD/IFP-E_1000954/P1075307" xmlDataType="decimal"/>
    </xmlCellPr>
  </singleXmlCell>
  <singleXmlCell id="220" xr6:uid="{00000000-000C-0000-FFFF-FFFFDB000000}" r="H117" connectionId="0">
    <xmlCellPr id="1" xr6:uid="{00000000-0010-0000-DB00-000001000000}" uniqueName="P1075308">
      <xmlPr mapId="1" xpath="/GFI-IZD-POD/IFP-E_1000954/P1075308" xmlDataType="decimal"/>
    </xmlCellPr>
  </singleXmlCell>
  <singleXmlCell id="221" xr6:uid="{00000000-000C-0000-FFFF-FFFFDC000000}" r="I117" connectionId="0">
    <xmlCellPr id="1" xr6:uid="{00000000-0010-0000-DC00-000001000000}" uniqueName="P1075309">
      <xmlPr mapId="1" xpath="/GFI-IZD-POD/IFP-E_1000954/P1075309" xmlDataType="decimal"/>
    </xmlCellPr>
  </singleXmlCell>
  <singleXmlCell id="222" xr6:uid="{00000000-000C-0000-FFFF-FFFFDD000000}" r="H118" connectionId="0">
    <xmlCellPr id="1" xr6:uid="{00000000-0010-0000-DD00-000001000000}" uniqueName="P1075310">
      <xmlPr mapId="1" xpath="/GFI-IZD-POD/IFP-E_1000954/P1075310" xmlDataType="decimal"/>
    </xmlCellPr>
  </singleXmlCell>
  <singleXmlCell id="223" xr6:uid="{00000000-000C-0000-FFFF-FFFFDE000000}" r="I118" connectionId="0">
    <xmlCellPr id="1" xr6:uid="{00000000-0010-0000-DE00-000001000000}" uniqueName="P1075311">
      <xmlPr mapId="1" xpath="/GFI-IZD-POD/IFP-E_1000954/P1075311" xmlDataType="decimal"/>
    </xmlCellPr>
  </singleXmlCell>
  <singleXmlCell id="224" xr6:uid="{00000000-000C-0000-FFFF-FFFFDF000000}" r="H119" connectionId="0">
    <xmlCellPr id="1" xr6:uid="{00000000-0010-0000-DF00-000001000000}" uniqueName="P1075312">
      <xmlPr mapId="1" xpath="/GFI-IZD-POD/IFP-E_1000954/P1075312" xmlDataType="decimal"/>
    </xmlCellPr>
  </singleXmlCell>
  <singleXmlCell id="225" xr6:uid="{00000000-000C-0000-FFFF-FFFFE0000000}" r="I119" connectionId="0">
    <xmlCellPr id="1" xr6:uid="{00000000-0010-0000-E000-000001000000}" uniqueName="P1075313">
      <xmlPr mapId="1" xpath="/GFI-IZD-POD/IFP-E_1000954/P1075313" xmlDataType="decimal"/>
    </xmlCellPr>
  </singleXmlCell>
  <singleXmlCell id="226" xr6:uid="{00000000-000C-0000-FFFF-FFFFE1000000}" r="H120" connectionId="0">
    <xmlCellPr id="1" xr6:uid="{00000000-0010-0000-E100-000001000000}" uniqueName="P1075314">
      <xmlPr mapId="1" xpath="/GFI-IZD-POD/IFP-E_1000954/P1075314" xmlDataType="decimal"/>
    </xmlCellPr>
  </singleXmlCell>
  <singleXmlCell id="227" xr6:uid="{00000000-000C-0000-FFFF-FFFFE2000000}" r="I120" connectionId="0">
    <xmlCellPr id="1" xr6:uid="{00000000-0010-0000-E200-000001000000}" uniqueName="P1075315">
      <xmlPr mapId="1" xpath="/GFI-IZD-POD/IFP-E_1000954/P1075315" xmlDataType="decimal"/>
    </xmlCellPr>
  </singleXmlCell>
  <singleXmlCell id="228" xr6:uid="{00000000-000C-0000-FFFF-FFFFE3000000}" r="H121" connectionId="0">
    <xmlCellPr id="1" xr6:uid="{00000000-0010-0000-E300-000001000000}" uniqueName="P1075316">
      <xmlPr mapId="1" xpath="/GFI-IZD-POD/IFP-E_1000954/P1075316" xmlDataType="decimal"/>
    </xmlCellPr>
  </singleXmlCell>
  <singleXmlCell id="229" xr6:uid="{00000000-000C-0000-FFFF-FFFFE4000000}" r="I121" connectionId="0">
    <xmlCellPr id="1" xr6:uid="{00000000-0010-0000-E400-000001000000}" uniqueName="P1075317">
      <xmlPr mapId="1" xpath="/GFI-IZD-POD/IFP-E_1000954/P1075317" xmlDataType="decimal"/>
    </xmlCellPr>
  </singleXmlCell>
  <singleXmlCell id="230" xr6:uid="{00000000-000C-0000-FFFF-FFFFE5000000}" r="H122" connectionId="0">
    <xmlCellPr id="1" xr6:uid="{00000000-0010-0000-E500-000001000000}" uniqueName="P1075318">
      <xmlPr mapId="1" xpath="/GFI-IZD-POD/IFP-E_1000954/P1075318" xmlDataType="decimal"/>
    </xmlCellPr>
  </singleXmlCell>
  <singleXmlCell id="231" xr6:uid="{00000000-000C-0000-FFFF-FFFFE6000000}" r="I122" connectionId="0">
    <xmlCellPr id="1" xr6:uid="{00000000-0010-0000-E600-000001000000}" uniqueName="P1075319">
      <xmlPr mapId="1" xpath="/GFI-IZD-POD/IFP-E_1000954/P1075319" xmlDataType="decimal"/>
    </xmlCellPr>
  </singleXmlCell>
  <singleXmlCell id="232" xr6:uid="{00000000-000C-0000-FFFF-FFFFE7000000}" r="H123" connectionId="0">
    <xmlCellPr id="1" xr6:uid="{00000000-0010-0000-E700-000001000000}" uniqueName="P1075320">
      <xmlPr mapId="1" xpath="/GFI-IZD-POD/IFP-E_1000954/P1075320" xmlDataType="decimal"/>
    </xmlCellPr>
  </singleXmlCell>
  <singleXmlCell id="233" xr6:uid="{00000000-000C-0000-FFFF-FFFFE8000000}" r="I123" connectionId="0">
    <xmlCellPr id="1" xr6:uid="{00000000-0010-0000-E800-000001000000}" uniqueName="P1075321">
      <xmlPr mapId="1" xpath="/GFI-IZD-POD/IFP-E_1000954/P1075321" xmlDataType="decimal"/>
    </xmlCellPr>
  </singleXmlCell>
  <singleXmlCell id="234" xr6:uid="{00000000-000C-0000-FFFF-FFFFE9000000}" r="H124" connectionId="0">
    <xmlCellPr id="1" xr6:uid="{00000000-0010-0000-E900-000001000000}" uniqueName="P1075322">
      <xmlPr mapId="1" xpath="/GFI-IZD-POD/IFP-E_1000954/P1075322" xmlDataType="decimal"/>
    </xmlCellPr>
  </singleXmlCell>
  <singleXmlCell id="235" xr6:uid="{00000000-000C-0000-FFFF-FFFFEA000000}" r="I124" connectionId="0">
    <xmlCellPr id="1" xr6:uid="{00000000-0010-0000-EA00-000001000000}" uniqueName="P1075323">
      <xmlPr mapId="1" xpath="/GFI-IZD-POD/IFP-E_1000954/P1075323" xmlDataType="decimal"/>
    </xmlCellPr>
  </singleXmlCell>
  <singleXmlCell id="236" xr6:uid="{00000000-000C-0000-FFFF-FFFFEB000000}" r="H125" connectionId="0">
    <xmlCellPr id="1" xr6:uid="{00000000-0010-0000-EB00-000001000000}" uniqueName="P1075324">
      <xmlPr mapId="1" xpath="/GFI-IZD-POD/IFP-E_1000954/P1075324" xmlDataType="decimal"/>
    </xmlCellPr>
  </singleXmlCell>
  <singleXmlCell id="237" xr6:uid="{00000000-000C-0000-FFFF-FFFFEC000000}" r="I125" connectionId="0">
    <xmlCellPr id="1" xr6:uid="{00000000-0010-0000-EC00-000001000000}" uniqueName="P1075325">
      <xmlPr mapId="1" xpath="/GFI-IZD-POD/IFP-E_1000954/P1075325" xmlDataType="decimal"/>
    </xmlCellPr>
  </singleXmlCell>
  <singleXmlCell id="238" xr6:uid="{00000000-000C-0000-FFFF-FFFFED000000}" r="H126" connectionId="0">
    <xmlCellPr id="1" xr6:uid="{00000000-0010-0000-ED00-000001000000}" uniqueName="P1075326">
      <xmlPr mapId="1" xpath="/GFI-IZD-POD/IFP-E_1000954/P1075326" xmlDataType="decimal"/>
    </xmlCellPr>
  </singleXmlCell>
  <singleXmlCell id="239" xr6:uid="{00000000-000C-0000-FFFF-FFFFEE000000}" r="I126" connectionId="0">
    <xmlCellPr id="1" xr6:uid="{00000000-0010-0000-EE00-000001000000}" uniqueName="P1075327">
      <xmlPr mapId="1" xpath="/GFI-IZD-POD/IFP-E_1000954/P1075327" xmlDataType="decimal"/>
    </xmlCellPr>
  </singleXmlCell>
  <singleXmlCell id="240" xr6:uid="{00000000-000C-0000-FFFF-FFFFEF000000}" r="H127" connectionId="0">
    <xmlCellPr id="1" xr6:uid="{00000000-0010-0000-EF00-000001000000}" uniqueName="P1075328">
      <xmlPr mapId="1" xpath="/GFI-IZD-POD/IFP-E_1000954/P1075328" xmlDataType="decimal"/>
    </xmlCellPr>
  </singleXmlCell>
  <singleXmlCell id="241" xr6:uid="{00000000-000C-0000-FFFF-FFFFF0000000}" r="I127" connectionId="0">
    <xmlCellPr id="1" xr6:uid="{00000000-0010-0000-F000-000001000000}" uniqueName="P1075329">
      <xmlPr mapId="1" xpath="/GFI-IZD-POD/IFP-E_1000954/P1075329" xmlDataType="decimal"/>
    </xmlCellPr>
  </singleXmlCell>
  <singleXmlCell id="242" xr6:uid="{00000000-000C-0000-FFFF-FFFFF1000000}" r="H128" connectionId="0">
    <xmlCellPr id="1" xr6:uid="{00000000-0010-0000-F100-000001000000}" uniqueName="P1075330">
      <xmlPr mapId="1" xpath="/GFI-IZD-POD/IFP-E_1000954/P1075330" xmlDataType="decimal"/>
    </xmlCellPr>
  </singleXmlCell>
  <singleXmlCell id="243" xr6:uid="{00000000-000C-0000-FFFF-FFFFF2000000}" r="I128" connectionId="0">
    <xmlCellPr id="1" xr6:uid="{00000000-0010-0000-F200-000001000000}" uniqueName="P1075331">
      <xmlPr mapId="1" xpath="/GFI-IZD-POD/IFP-E_1000954/P1075331" xmlDataType="decimal"/>
    </xmlCellPr>
  </singleXmlCell>
  <singleXmlCell id="244" xr6:uid="{00000000-000C-0000-FFFF-FFFFF3000000}" r="H129" connectionId="0">
    <xmlCellPr id="1" xr6:uid="{00000000-0010-0000-F300-000001000000}" uniqueName="P1075332">
      <xmlPr mapId="1" xpath="/GFI-IZD-POD/IFP-E_1000954/P1075332" xmlDataType="decimal"/>
    </xmlCellPr>
  </singleXmlCell>
  <singleXmlCell id="245" xr6:uid="{00000000-000C-0000-FFFF-FFFFF4000000}" r="I129" connectionId="0">
    <xmlCellPr id="1" xr6:uid="{00000000-0010-0000-F400-000001000000}" uniqueName="P1075333">
      <xmlPr mapId="1" xpath="/GFI-IZD-POD/IFP-E_1000954/P1075333" xmlDataType="decimal"/>
    </xmlCellPr>
  </singleXmlCell>
  <singleXmlCell id="246" xr6:uid="{00000000-000C-0000-FFFF-FFFFF5000000}" r="H130" connectionId="0">
    <xmlCellPr id="1" xr6:uid="{00000000-0010-0000-F500-000001000000}" uniqueName="P1075334">
      <xmlPr mapId="1" xpath="/GFI-IZD-POD/IFP-E_1000954/P1075334" xmlDataType="decimal"/>
    </xmlCellPr>
  </singleXmlCell>
  <singleXmlCell id="247" xr6:uid="{00000000-000C-0000-FFFF-FFFFF6000000}" r="I130" connectionId="0">
    <xmlCellPr id="1" xr6:uid="{00000000-0010-0000-F600-000001000000}" uniqueName="P1075335">
      <xmlPr mapId="1" xpath="/GFI-IZD-POD/IFP-E_1000954/P1075335" xmlDataType="decimal"/>
    </xmlCellPr>
  </singleXmlCell>
  <singleXmlCell id="248" xr6:uid="{00000000-000C-0000-FFFF-FFFFF7000000}" r="H131" connectionId="0">
    <xmlCellPr id="1" xr6:uid="{00000000-0010-0000-F700-000001000000}" uniqueName="P1075336">
      <xmlPr mapId="1" xpath="/GFI-IZD-POD/IFP-E_1000954/P1075336" xmlDataType="decimal"/>
    </xmlCellPr>
  </singleXmlCell>
  <singleXmlCell id="249" xr6:uid="{00000000-000C-0000-FFFF-FFFFF8000000}" r="I131" connectionId="0">
    <xmlCellPr id="1" xr6:uid="{00000000-0010-0000-F800-000001000000}" uniqueName="P1075337">
      <xmlPr mapId="1" xpath="/GFI-IZD-POD/IFP-E_1000954/P1075337" xmlDataType="decimal"/>
    </xmlCellPr>
  </singleXmlCell>
  <singleXmlCell id="250" xr6:uid="{00000000-000C-0000-FFFF-FFFFF9000000}" r="H132" connectionId="0">
    <xmlCellPr id="1" xr6:uid="{00000000-0010-0000-F900-000001000000}" uniqueName="P1075338">
      <xmlPr mapId="1" xpath="/GFI-IZD-POD/IFP-E_1000954/P1075338" xmlDataType="decimal"/>
    </xmlCellPr>
  </singleXmlCell>
  <singleXmlCell id="251" xr6:uid="{00000000-000C-0000-FFFF-FFFFFA000000}" r="I132" connectionId="0">
    <xmlCellPr id="1" xr6:uid="{00000000-0010-0000-FA00-000001000000}" uniqueName="P1075339">
      <xmlPr mapId="1" xpath="/GFI-IZD-POD/IFP-E_1000954/P1075339" xmlDataType="decimal"/>
    </xmlCellPr>
  </singleXmlCell>
  <singleXmlCell id="252" xr6:uid="{00000000-000C-0000-FFFF-FFFFFB000000}" r="H133" connectionId="0">
    <xmlCellPr id="1" xr6:uid="{00000000-0010-0000-FB00-000001000000}" uniqueName="P1075340">
      <xmlPr mapId="1" xpath="/GFI-IZD-POD/IFP-E_1000954/P1075340" xmlDataType="decimal"/>
    </xmlCellPr>
  </singleXmlCell>
  <singleXmlCell id="253" xr6:uid="{00000000-000C-0000-FFFF-FFFFFC000000}" r="I133" connectionId="0">
    <xmlCellPr id="1" xr6:uid="{00000000-0010-0000-FC00-000001000000}" uniqueName="P1075341">
      <xmlPr mapId="1" xpath="/GFI-IZD-POD/IFP-E_1000954/P1075341" xmlDataType="decimal"/>
    </xmlCellPr>
  </singleXmlCell>
  <singleXmlCell id="254" xr6:uid="{00000000-000C-0000-FFFF-FFFFFD000000}" r="H134" connectionId="0">
    <xmlCellPr id="1" xr6:uid="{00000000-0010-0000-FD00-000001000000}" uniqueName="P1075342">
      <xmlPr mapId="1" xpath="/GFI-IZD-POD/IFP-E_1000954/P1075342" xmlDataType="decimal"/>
    </xmlCellPr>
  </singleXmlCell>
  <singleXmlCell id="255" xr6:uid="{00000000-000C-0000-FFFF-FFFFFE000000}" r="I134" connectionId="0">
    <xmlCellPr id="1" xr6:uid="{00000000-0010-0000-FE00-000001000000}" uniqueName="P1075343">
      <xmlPr mapId="1" xpath="/GFI-IZD-POD/IFP-E_100095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6" xr6:uid="{00000000-000C-0000-FFFF-FFFFFF000000}" r="H7" connectionId="0">
    <xmlCellPr id="1" xr6:uid="{00000000-0010-0000-FF00-000001000000}" uniqueName="P1076024">
      <xmlPr mapId="1" xpath="/GFI-IZD-POD/ISD-E_1000955/P1076024" xmlDataType="decimal"/>
    </xmlCellPr>
  </singleXmlCell>
  <singleXmlCell id="257" xr6:uid="{00000000-000C-0000-FFFF-FFFF00010000}" r="I7" connectionId="0">
    <xmlCellPr id="1" xr6:uid="{00000000-0010-0000-0001-000001000000}" uniqueName="P1076032">
      <xmlPr mapId="1" xpath="/GFI-IZD-POD/ISD-E_1000955/P1076032" xmlDataType="decimal"/>
    </xmlCellPr>
  </singleXmlCell>
  <singleXmlCell id="258" xr6:uid="{00000000-000C-0000-FFFF-FFFF01010000}" r="H8" connectionId="0">
    <xmlCellPr id="1" xr6:uid="{00000000-0010-0000-0101-000001000000}" uniqueName="P1076039">
      <xmlPr mapId="1" xpath="/GFI-IZD-POD/ISD-E_1000955/P1076039" xmlDataType="decimal"/>
    </xmlCellPr>
  </singleXmlCell>
  <singleXmlCell id="259" xr6:uid="{00000000-000C-0000-FFFF-FFFF02010000}" r="I8" connectionId="0">
    <xmlCellPr id="1" xr6:uid="{00000000-0010-0000-0201-000001000000}" uniqueName="P1076041">
      <xmlPr mapId="1" xpath="/GFI-IZD-POD/ISD-E_1000955/P1076041" xmlDataType="decimal"/>
    </xmlCellPr>
  </singleXmlCell>
  <singleXmlCell id="260" xr6:uid="{00000000-000C-0000-FFFF-FFFF03010000}" r="H9" connectionId="0">
    <xmlCellPr id="1" xr6:uid="{00000000-0010-0000-0301-000001000000}" uniqueName="P1076043">
      <xmlPr mapId="1" xpath="/GFI-IZD-POD/ISD-E_1000955/P1076043" xmlDataType="decimal"/>
    </xmlCellPr>
  </singleXmlCell>
  <singleXmlCell id="261" xr6:uid="{00000000-000C-0000-FFFF-FFFF04010000}" r="I9" connectionId="0">
    <xmlCellPr id="1" xr6:uid="{00000000-0010-0000-0401-000001000000}" uniqueName="P1076046">
      <xmlPr mapId="1" xpath="/GFI-IZD-POD/ISD-E_1000955/P1076046" xmlDataType="decimal"/>
    </xmlCellPr>
  </singleXmlCell>
  <singleXmlCell id="262" xr6:uid="{00000000-000C-0000-FFFF-FFFF05010000}" r="H10" connectionId="0">
    <xmlCellPr id="1" xr6:uid="{00000000-0010-0000-0501-000001000000}" uniqueName="P1076048">
      <xmlPr mapId="1" xpath="/GFI-IZD-POD/ISD-E_1000955/P1076048" xmlDataType="decimal"/>
    </xmlCellPr>
  </singleXmlCell>
  <singleXmlCell id="263" xr6:uid="{00000000-000C-0000-FFFF-FFFF06010000}" r="I10" connectionId="0">
    <xmlCellPr id="1" xr6:uid="{00000000-0010-0000-0601-000001000000}" uniqueName="P1076052">
      <xmlPr mapId="1" xpath="/GFI-IZD-POD/ISD-E_1000955/P1076052" xmlDataType="decimal"/>
    </xmlCellPr>
  </singleXmlCell>
  <singleXmlCell id="264" xr6:uid="{00000000-000C-0000-FFFF-FFFF07010000}" r="H11" connectionId="0">
    <xmlCellPr id="1" xr6:uid="{00000000-0010-0000-0701-000001000000}" uniqueName="P1076056">
      <xmlPr mapId="1" xpath="/GFI-IZD-POD/ISD-E_1000955/P1076056" xmlDataType="decimal"/>
    </xmlCellPr>
  </singleXmlCell>
  <singleXmlCell id="265" xr6:uid="{00000000-000C-0000-FFFF-FFFF08010000}" r="I11" connectionId="0">
    <xmlCellPr id="1" xr6:uid="{00000000-0010-0000-0801-000001000000}" uniqueName="P1076058">
      <xmlPr mapId="1" xpath="/GFI-IZD-POD/ISD-E_1000955/P1076058" xmlDataType="decimal"/>
    </xmlCellPr>
  </singleXmlCell>
  <singleXmlCell id="266" xr6:uid="{00000000-000C-0000-FFFF-FFFF09010000}" r="H12" connectionId="0">
    <xmlCellPr id="1" xr6:uid="{00000000-0010-0000-0901-000001000000}" uniqueName="P1076060">
      <xmlPr mapId="1" xpath="/GFI-IZD-POD/ISD-E_1000955/P1076060" xmlDataType="decimal"/>
    </xmlCellPr>
  </singleXmlCell>
  <singleXmlCell id="267" xr6:uid="{00000000-000C-0000-FFFF-FFFF0A010000}" r="I12" connectionId="0">
    <xmlCellPr id="1" xr6:uid="{00000000-0010-0000-0A01-000001000000}" uniqueName="P1076062">
      <xmlPr mapId="1" xpath="/GFI-IZD-POD/ISD-E_1000955/P1076062" xmlDataType="decimal"/>
    </xmlCellPr>
  </singleXmlCell>
  <singleXmlCell id="268" xr6:uid="{00000000-000C-0000-FFFF-FFFF0B010000}" r="H13" connectionId="0">
    <xmlCellPr id="1" xr6:uid="{00000000-0010-0000-0B01-000001000000}" uniqueName="P1076064">
      <xmlPr mapId="1" xpath="/GFI-IZD-POD/ISD-E_1000955/P1076064" xmlDataType="decimal"/>
    </xmlCellPr>
  </singleXmlCell>
  <singleXmlCell id="269" xr6:uid="{00000000-000C-0000-FFFF-FFFF0C010000}" r="I13" connectionId="0">
    <xmlCellPr id="1" xr6:uid="{00000000-0010-0000-0C01-000001000000}" uniqueName="P1076066">
      <xmlPr mapId="1" xpath="/GFI-IZD-POD/ISD-E_1000955/P1076066" xmlDataType="decimal"/>
    </xmlCellPr>
  </singleXmlCell>
  <singleXmlCell id="270" xr6:uid="{00000000-000C-0000-FFFF-FFFF0D010000}" r="H14" connectionId="0">
    <xmlCellPr id="1" xr6:uid="{00000000-0010-0000-0D01-000001000000}" uniqueName="P1076069">
      <xmlPr mapId="1" xpath="/GFI-IZD-POD/ISD-E_1000955/P1076069" xmlDataType="decimal"/>
    </xmlCellPr>
  </singleXmlCell>
  <singleXmlCell id="271" xr6:uid="{00000000-000C-0000-FFFF-FFFF0E010000}" r="I14" connectionId="0">
    <xmlCellPr id="1" xr6:uid="{00000000-0010-0000-0E01-000001000000}" uniqueName="P1076071">
      <xmlPr mapId="1" xpath="/GFI-IZD-POD/ISD-E_1000955/P1076071" xmlDataType="decimal"/>
    </xmlCellPr>
  </singleXmlCell>
  <singleXmlCell id="272" xr6:uid="{00000000-000C-0000-FFFF-FFFF0F010000}" r="H15" connectionId="0">
    <xmlCellPr id="1" xr6:uid="{00000000-0010-0000-0F01-000001000000}" uniqueName="P1076073">
      <xmlPr mapId="1" xpath="/GFI-IZD-POD/ISD-E_1000955/P1076073" xmlDataType="decimal"/>
    </xmlCellPr>
  </singleXmlCell>
  <singleXmlCell id="273" xr6:uid="{00000000-000C-0000-FFFF-FFFF10010000}" r="I15" connectionId="0">
    <xmlCellPr id="1" xr6:uid="{00000000-0010-0000-1001-000001000000}" uniqueName="P1076076">
      <xmlPr mapId="1" xpath="/GFI-IZD-POD/ISD-E_1000955/P1076076" xmlDataType="decimal"/>
    </xmlCellPr>
  </singleXmlCell>
  <singleXmlCell id="274" xr6:uid="{00000000-000C-0000-FFFF-FFFF11010000}" r="H16" connectionId="0">
    <xmlCellPr id="1" xr6:uid="{00000000-0010-0000-1101-000001000000}" uniqueName="P1076078">
      <xmlPr mapId="1" xpath="/GFI-IZD-POD/ISD-E_1000955/P1076078" xmlDataType="decimal"/>
    </xmlCellPr>
  </singleXmlCell>
  <singleXmlCell id="275" xr6:uid="{00000000-000C-0000-FFFF-FFFF12010000}" r="I16" connectionId="0">
    <xmlCellPr id="1" xr6:uid="{00000000-0010-0000-1201-000001000000}" uniqueName="P1076080">
      <xmlPr mapId="1" xpath="/GFI-IZD-POD/ISD-E_1000955/P1076080" xmlDataType="decimal"/>
    </xmlCellPr>
  </singleXmlCell>
  <singleXmlCell id="276" xr6:uid="{00000000-000C-0000-FFFF-FFFF13010000}" r="H17" connectionId="0">
    <xmlCellPr id="1" xr6:uid="{00000000-0010-0000-1301-000001000000}" uniqueName="P1076082">
      <xmlPr mapId="1" xpath="/GFI-IZD-POD/ISD-E_1000955/P1076082" xmlDataType="decimal"/>
    </xmlCellPr>
  </singleXmlCell>
  <singleXmlCell id="277" xr6:uid="{00000000-000C-0000-FFFF-FFFF14010000}" r="I17" connectionId="0">
    <xmlCellPr id="1" xr6:uid="{00000000-0010-0000-1401-000001000000}" uniqueName="P1076084">
      <xmlPr mapId="1" xpath="/GFI-IZD-POD/ISD-E_1000955/P1076084" xmlDataType="decimal"/>
    </xmlCellPr>
  </singleXmlCell>
  <singleXmlCell id="278" xr6:uid="{00000000-000C-0000-FFFF-FFFF15010000}" r="H18" connectionId="0">
    <xmlCellPr id="1" xr6:uid="{00000000-0010-0000-1501-000001000000}" uniqueName="P1076087">
      <xmlPr mapId="1" xpath="/GFI-IZD-POD/ISD-E_1000955/P1076087" xmlDataType="decimal"/>
    </xmlCellPr>
  </singleXmlCell>
  <singleXmlCell id="279" xr6:uid="{00000000-000C-0000-FFFF-FFFF16010000}" r="I18" connectionId="0">
    <xmlCellPr id="1" xr6:uid="{00000000-0010-0000-1601-000001000000}" uniqueName="P1076090">
      <xmlPr mapId="1" xpath="/GFI-IZD-POD/ISD-E_1000955/P1076090" xmlDataType="decimal"/>
    </xmlCellPr>
  </singleXmlCell>
  <singleXmlCell id="280" xr6:uid="{00000000-000C-0000-FFFF-FFFF17010000}" r="H19" connectionId="0">
    <xmlCellPr id="1" xr6:uid="{00000000-0010-0000-1701-000001000000}" uniqueName="P1076092">
      <xmlPr mapId="1" xpath="/GFI-IZD-POD/ISD-E_1000955/P1076092" xmlDataType="decimal"/>
    </xmlCellPr>
  </singleXmlCell>
  <singleXmlCell id="281" xr6:uid="{00000000-000C-0000-FFFF-FFFF18010000}" r="I19" connectionId="0">
    <xmlCellPr id="1" xr6:uid="{00000000-0010-0000-1801-000001000000}" uniqueName="P1076094">
      <xmlPr mapId="1" xpath="/GFI-IZD-POD/ISD-E_1000955/P1076094" xmlDataType="decimal"/>
    </xmlCellPr>
  </singleXmlCell>
  <singleXmlCell id="282" xr6:uid="{00000000-000C-0000-FFFF-FFFF19010000}" r="H20" connectionId="0">
    <xmlCellPr id="1" xr6:uid="{00000000-0010-0000-1901-000001000000}" uniqueName="P1076095">
      <xmlPr mapId="1" xpath="/GFI-IZD-POD/ISD-E_1000955/P1076095" xmlDataType="decimal"/>
    </xmlCellPr>
  </singleXmlCell>
  <singleXmlCell id="283" xr6:uid="{00000000-000C-0000-FFFF-FFFF1A010000}" r="I20" connectionId="0">
    <xmlCellPr id="1" xr6:uid="{00000000-0010-0000-1A01-000001000000}" uniqueName="P1076098">
      <xmlPr mapId="1" xpath="/GFI-IZD-POD/ISD-E_1000955/P1076098" xmlDataType="decimal"/>
    </xmlCellPr>
  </singleXmlCell>
  <singleXmlCell id="284" xr6:uid="{00000000-000C-0000-FFFF-FFFF1B010000}" r="H21" connectionId="0">
    <xmlCellPr id="1" xr6:uid="{00000000-0010-0000-1B01-000001000000}" uniqueName="P1076101">
      <xmlPr mapId="1" xpath="/GFI-IZD-POD/ISD-E_1000955/P1076101" xmlDataType="decimal"/>
    </xmlCellPr>
  </singleXmlCell>
  <singleXmlCell id="285" xr6:uid="{00000000-000C-0000-FFFF-FFFF1C010000}" r="I21" connectionId="0">
    <xmlCellPr id="1" xr6:uid="{00000000-0010-0000-1C01-000001000000}" uniqueName="P1076103">
      <xmlPr mapId="1" xpath="/GFI-IZD-POD/ISD-E_1000955/P1076103" xmlDataType="decimal"/>
    </xmlCellPr>
  </singleXmlCell>
  <singleXmlCell id="286" xr6:uid="{00000000-000C-0000-FFFF-FFFF1D010000}" r="H22" connectionId="0">
    <xmlCellPr id="1" xr6:uid="{00000000-0010-0000-1D01-000001000000}" uniqueName="P1076105">
      <xmlPr mapId="1" xpath="/GFI-IZD-POD/ISD-E_1000955/P1076105" xmlDataType="decimal"/>
    </xmlCellPr>
  </singleXmlCell>
  <singleXmlCell id="287" xr6:uid="{00000000-000C-0000-FFFF-FFFF1E010000}" r="I22" connectionId="0">
    <xmlCellPr id="1" xr6:uid="{00000000-0010-0000-1E01-000001000000}" uniqueName="P1076107">
      <xmlPr mapId="1" xpath="/GFI-IZD-POD/ISD-E_1000955/P1076107" xmlDataType="decimal"/>
    </xmlCellPr>
  </singleXmlCell>
  <singleXmlCell id="288" xr6:uid="{00000000-000C-0000-FFFF-FFFF1F010000}" r="H23" connectionId="0">
    <xmlCellPr id="1" xr6:uid="{00000000-0010-0000-1F01-000001000000}" uniqueName="P1076109">
      <xmlPr mapId="1" xpath="/GFI-IZD-POD/ISD-E_1000955/P1076109" xmlDataType="decimal"/>
    </xmlCellPr>
  </singleXmlCell>
  <singleXmlCell id="289" xr6:uid="{00000000-000C-0000-FFFF-FFFF20010000}" r="I23" connectionId="0">
    <xmlCellPr id="1" xr6:uid="{00000000-0010-0000-2001-000001000000}" uniqueName="P1076111">
      <xmlPr mapId="1" xpath="/GFI-IZD-POD/ISD-E_1000955/P1076111" xmlDataType="decimal"/>
    </xmlCellPr>
  </singleXmlCell>
  <singleXmlCell id="290" xr6:uid="{00000000-000C-0000-FFFF-FFFF21010000}" r="H24" connectionId="0">
    <xmlCellPr id="1" xr6:uid="{00000000-0010-0000-2101-000001000000}" uniqueName="P1076113">
      <xmlPr mapId="1" xpath="/GFI-IZD-POD/ISD-E_1000955/P1076113" xmlDataType="decimal"/>
    </xmlCellPr>
  </singleXmlCell>
  <singleXmlCell id="291" xr6:uid="{00000000-000C-0000-FFFF-FFFF22010000}" r="I24" connectionId="0">
    <xmlCellPr id="1" xr6:uid="{00000000-0010-0000-2201-000001000000}" uniqueName="P1076115">
      <xmlPr mapId="1" xpath="/GFI-IZD-POD/ISD-E_1000955/P1076115" xmlDataType="decimal"/>
    </xmlCellPr>
  </singleXmlCell>
  <singleXmlCell id="292" xr6:uid="{00000000-000C-0000-FFFF-FFFF23010000}" r="H25" connectionId="0">
    <xmlCellPr id="1" xr6:uid="{00000000-0010-0000-2301-000001000000}" uniqueName="P1076117">
      <xmlPr mapId="1" xpath="/GFI-IZD-POD/ISD-E_1000955/P1076117" xmlDataType="decimal"/>
    </xmlCellPr>
  </singleXmlCell>
  <singleXmlCell id="293" xr6:uid="{00000000-000C-0000-FFFF-FFFF24010000}" r="I25" connectionId="0">
    <xmlCellPr id="1" xr6:uid="{00000000-0010-0000-2401-000001000000}" uniqueName="P1076122">
      <xmlPr mapId="1" xpath="/GFI-IZD-POD/ISD-E_1000955/P1076122" xmlDataType="decimal"/>
    </xmlCellPr>
  </singleXmlCell>
  <singleXmlCell id="294" xr6:uid="{00000000-000C-0000-FFFF-FFFF25010000}" r="H26" connectionId="0">
    <xmlCellPr id="1" xr6:uid="{00000000-0010-0000-2501-000001000000}" uniqueName="P1076126">
      <xmlPr mapId="1" xpath="/GFI-IZD-POD/ISD-E_1000955/P1076126" xmlDataType="decimal"/>
    </xmlCellPr>
  </singleXmlCell>
  <singleXmlCell id="295" xr6:uid="{00000000-000C-0000-FFFF-FFFF26010000}" r="I26" connectionId="0">
    <xmlCellPr id="1" xr6:uid="{00000000-0010-0000-2601-000001000000}" uniqueName="P1076128">
      <xmlPr mapId="1" xpath="/GFI-IZD-POD/ISD-E_1000955/P1076128" xmlDataType="decimal"/>
    </xmlCellPr>
  </singleXmlCell>
  <singleXmlCell id="296" xr6:uid="{00000000-000C-0000-FFFF-FFFF27010000}" r="H27" connectionId="0">
    <xmlCellPr id="1" xr6:uid="{00000000-0010-0000-2701-000001000000}" uniqueName="P1076130">
      <xmlPr mapId="1" xpath="/GFI-IZD-POD/ISD-E_1000955/P1076130" xmlDataType="decimal"/>
    </xmlCellPr>
  </singleXmlCell>
  <singleXmlCell id="297" xr6:uid="{00000000-000C-0000-FFFF-FFFF28010000}" r="I27" connectionId="0">
    <xmlCellPr id="1" xr6:uid="{00000000-0010-0000-2801-000001000000}" uniqueName="P1076132">
      <xmlPr mapId="1" xpath="/GFI-IZD-POD/ISD-E_1000955/P1076132" xmlDataType="decimal"/>
    </xmlCellPr>
  </singleXmlCell>
  <singleXmlCell id="298" xr6:uid="{00000000-000C-0000-FFFF-FFFF29010000}" r="H28" connectionId="0">
    <xmlCellPr id="1" xr6:uid="{00000000-0010-0000-2901-000001000000}" uniqueName="P1076134">
      <xmlPr mapId="1" xpath="/GFI-IZD-POD/ISD-E_1000955/P1076134" xmlDataType="decimal"/>
    </xmlCellPr>
  </singleXmlCell>
  <singleXmlCell id="299" xr6:uid="{00000000-000C-0000-FFFF-FFFF2A010000}" r="I28" connectionId="0">
    <xmlCellPr id="1" xr6:uid="{00000000-0010-0000-2A01-000001000000}" uniqueName="P1076136">
      <xmlPr mapId="1" xpath="/GFI-IZD-POD/ISD-E_1000955/P1076136" xmlDataType="decimal"/>
    </xmlCellPr>
  </singleXmlCell>
  <singleXmlCell id="300" xr6:uid="{00000000-000C-0000-FFFF-FFFF2B010000}" r="H29" connectionId="0">
    <xmlCellPr id="1" xr6:uid="{00000000-0010-0000-2B01-000001000000}" uniqueName="P1076138">
      <xmlPr mapId="1" xpath="/GFI-IZD-POD/ISD-E_1000955/P1076138" xmlDataType="decimal"/>
    </xmlCellPr>
  </singleXmlCell>
  <singleXmlCell id="301" xr6:uid="{00000000-000C-0000-FFFF-FFFF2C010000}" r="I29" connectionId="0">
    <xmlCellPr id="1" xr6:uid="{00000000-0010-0000-2C01-000001000000}" uniqueName="P1076140">
      <xmlPr mapId="1" xpath="/GFI-IZD-POD/ISD-E_1000955/P1076140" xmlDataType="decimal"/>
    </xmlCellPr>
  </singleXmlCell>
  <singleXmlCell id="302" xr6:uid="{00000000-000C-0000-FFFF-FFFF2D010000}" r="H30" connectionId="0">
    <xmlCellPr id="1" xr6:uid="{00000000-0010-0000-2D01-000001000000}" uniqueName="P1076142">
      <xmlPr mapId="1" xpath="/GFI-IZD-POD/ISD-E_1000955/P1076142" xmlDataType="decimal"/>
    </xmlCellPr>
  </singleXmlCell>
  <singleXmlCell id="303" xr6:uid="{00000000-000C-0000-FFFF-FFFF2E010000}" r="I30" connectionId="0">
    <xmlCellPr id="1" xr6:uid="{00000000-0010-0000-2E01-000001000000}" uniqueName="P1076144">
      <xmlPr mapId="1" xpath="/GFI-IZD-POD/ISD-E_1000955/P1076144" xmlDataType="decimal"/>
    </xmlCellPr>
  </singleXmlCell>
  <singleXmlCell id="304" xr6:uid="{00000000-000C-0000-FFFF-FFFF2F010000}" r="H31" connectionId="0">
    <xmlCellPr id="1" xr6:uid="{00000000-0010-0000-2F01-000001000000}" uniqueName="P1076147">
      <xmlPr mapId="1" xpath="/GFI-IZD-POD/ISD-E_1000955/P1076147" xmlDataType="decimal"/>
    </xmlCellPr>
  </singleXmlCell>
  <singleXmlCell id="305" xr6:uid="{00000000-000C-0000-FFFF-FFFF30010000}" r="I31" connectionId="0">
    <xmlCellPr id="1" xr6:uid="{00000000-0010-0000-3001-000001000000}" uniqueName="P1076150">
      <xmlPr mapId="1" xpath="/GFI-IZD-POD/ISD-E_1000955/P1076150" xmlDataType="decimal"/>
    </xmlCellPr>
  </singleXmlCell>
  <singleXmlCell id="306" xr6:uid="{00000000-000C-0000-FFFF-FFFF31010000}" r="H32" connectionId="0">
    <xmlCellPr id="1" xr6:uid="{00000000-0010-0000-3101-000001000000}" uniqueName="P1076152">
      <xmlPr mapId="1" xpath="/GFI-IZD-POD/ISD-E_1000955/P1076152" xmlDataType="decimal"/>
    </xmlCellPr>
  </singleXmlCell>
  <singleXmlCell id="307" xr6:uid="{00000000-000C-0000-FFFF-FFFF32010000}" r="I32" connectionId="0">
    <xmlCellPr id="1" xr6:uid="{00000000-0010-0000-3201-000001000000}" uniqueName="P1076154">
      <xmlPr mapId="1" xpath="/GFI-IZD-POD/ISD-E_1000955/P1076154" xmlDataType="decimal"/>
    </xmlCellPr>
  </singleXmlCell>
  <singleXmlCell id="308" xr6:uid="{00000000-000C-0000-FFFF-FFFF33010000}" r="H33" connectionId="0">
    <xmlCellPr id="1" xr6:uid="{00000000-0010-0000-3301-000001000000}" uniqueName="P1076156">
      <xmlPr mapId="1" xpath="/GFI-IZD-POD/ISD-E_1000955/P1076156" xmlDataType="decimal"/>
    </xmlCellPr>
  </singleXmlCell>
  <singleXmlCell id="309" xr6:uid="{00000000-000C-0000-FFFF-FFFF34010000}" r="I33" connectionId="0">
    <xmlCellPr id="1" xr6:uid="{00000000-0010-0000-3401-000001000000}" uniqueName="P1076158">
      <xmlPr mapId="1" xpath="/GFI-IZD-POD/ISD-E_1000955/P1076158" xmlDataType="decimal"/>
    </xmlCellPr>
  </singleXmlCell>
  <singleXmlCell id="310" xr6:uid="{00000000-000C-0000-FFFF-FFFF35010000}" r="H34" connectionId="0">
    <xmlCellPr id="1" xr6:uid="{00000000-0010-0000-3501-000001000000}" uniqueName="P1076162">
      <xmlPr mapId="1" xpath="/GFI-IZD-POD/ISD-E_1000955/P1076162" xmlDataType="decimal"/>
    </xmlCellPr>
  </singleXmlCell>
  <singleXmlCell id="311" xr6:uid="{00000000-000C-0000-FFFF-FFFF36010000}" r="I34" connectionId="0">
    <xmlCellPr id="1" xr6:uid="{00000000-0010-0000-3601-000001000000}" uniqueName="P1076164">
      <xmlPr mapId="1" xpath="/GFI-IZD-POD/ISD-E_1000955/P1076164" xmlDataType="decimal"/>
    </xmlCellPr>
  </singleXmlCell>
  <singleXmlCell id="312" xr6:uid="{00000000-000C-0000-FFFF-FFFF37010000}" r="H35" connectionId="0">
    <xmlCellPr id="1" xr6:uid="{00000000-0010-0000-3701-000001000000}" uniqueName="P1076166">
      <xmlPr mapId="1" xpath="/GFI-IZD-POD/ISD-E_1000955/P1076166" xmlDataType="decimal"/>
    </xmlCellPr>
  </singleXmlCell>
  <singleXmlCell id="313" xr6:uid="{00000000-000C-0000-FFFF-FFFF38010000}" r="I35" connectionId="0">
    <xmlCellPr id="1" xr6:uid="{00000000-0010-0000-3801-000001000000}" uniqueName="P1076168">
      <xmlPr mapId="1" xpath="/GFI-IZD-POD/ISD-E_1000955/P1076168" xmlDataType="decimal"/>
    </xmlCellPr>
  </singleXmlCell>
  <singleXmlCell id="314" xr6:uid="{00000000-000C-0000-FFFF-FFFF39010000}" r="H36" connectionId="0">
    <xmlCellPr id="1" xr6:uid="{00000000-0010-0000-3901-000001000000}" uniqueName="P1076170">
      <xmlPr mapId="1" xpath="/GFI-IZD-POD/ISD-E_1000955/P1076170" xmlDataType="decimal"/>
    </xmlCellPr>
  </singleXmlCell>
  <singleXmlCell id="315" xr6:uid="{00000000-000C-0000-FFFF-FFFF3A010000}" r="I36" connectionId="0">
    <xmlCellPr id="1" xr6:uid="{00000000-0010-0000-3A01-000001000000}" uniqueName="P1076173">
      <xmlPr mapId="1" xpath="/GFI-IZD-POD/ISD-E_1000955/P1076173" xmlDataType="decimal"/>
    </xmlCellPr>
  </singleXmlCell>
  <singleXmlCell id="316" xr6:uid="{00000000-000C-0000-FFFF-FFFF3B010000}" r="H37" connectionId="0">
    <xmlCellPr id="1" xr6:uid="{00000000-0010-0000-3B01-000001000000}" uniqueName="P1076175">
      <xmlPr mapId="1" xpath="/GFI-IZD-POD/ISD-E_1000955/P1076175" xmlDataType="decimal"/>
    </xmlCellPr>
  </singleXmlCell>
  <singleXmlCell id="317" xr6:uid="{00000000-000C-0000-FFFF-FFFF3C010000}" r="I37" connectionId="0">
    <xmlCellPr id="1" xr6:uid="{00000000-0010-0000-3C01-000001000000}" uniqueName="P1076178">
      <xmlPr mapId="1" xpath="/GFI-IZD-POD/ISD-E_1000955/P1076178" xmlDataType="decimal"/>
    </xmlCellPr>
  </singleXmlCell>
  <singleXmlCell id="318" xr6:uid="{00000000-000C-0000-FFFF-FFFF3D010000}" r="H38" connectionId="0">
    <xmlCellPr id="1" xr6:uid="{00000000-0010-0000-3D01-000001000000}" uniqueName="P1076180">
      <xmlPr mapId="1" xpath="/GFI-IZD-POD/ISD-E_1000955/P1076180" xmlDataType="decimal"/>
    </xmlCellPr>
  </singleXmlCell>
  <singleXmlCell id="319" xr6:uid="{00000000-000C-0000-FFFF-FFFF3E010000}" r="I38" connectionId="0">
    <xmlCellPr id="1" xr6:uid="{00000000-0010-0000-3E01-000001000000}" uniqueName="P1076182">
      <xmlPr mapId="1" xpath="/GFI-IZD-POD/ISD-E_1000955/P1076182" xmlDataType="decimal"/>
    </xmlCellPr>
  </singleXmlCell>
  <singleXmlCell id="320" xr6:uid="{00000000-000C-0000-FFFF-FFFF3F010000}" r="H39" connectionId="0">
    <xmlCellPr id="1" xr6:uid="{00000000-0010-0000-3F01-000001000000}" uniqueName="P1076234">
      <xmlPr mapId="1" xpath="/GFI-IZD-POD/ISD-E_1000955/P1076234" xmlDataType="decimal"/>
    </xmlCellPr>
  </singleXmlCell>
  <singleXmlCell id="321" xr6:uid="{00000000-000C-0000-FFFF-FFFF40010000}" r="I39" connectionId="0">
    <xmlCellPr id="1" xr6:uid="{00000000-0010-0000-4001-000001000000}" uniqueName="P1076236">
      <xmlPr mapId="1" xpath="/GFI-IZD-POD/ISD-E_1000955/P1076236" xmlDataType="decimal"/>
    </xmlCellPr>
  </singleXmlCell>
  <singleXmlCell id="322" xr6:uid="{00000000-000C-0000-FFFF-FFFF41010000}" r="H40" connectionId="0">
    <xmlCellPr id="1" xr6:uid="{00000000-0010-0000-4101-000001000000}" uniqueName="P1076240">
      <xmlPr mapId="1" xpath="/GFI-IZD-POD/ISD-E_1000955/P1076240" xmlDataType="decimal"/>
    </xmlCellPr>
  </singleXmlCell>
  <singleXmlCell id="323" xr6:uid="{00000000-000C-0000-FFFF-FFFF42010000}" r="I40" connectionId="0">
    <xmlCellPr id="1" xr6:uid="{00000000-0010-0000-4201-000001000000}" uniqueName="P1076243">
      <xmlPr mapId="1" xpath="/GFI-IZD-POD/ISD-E_1000955/P1076243" xmlDataType="decimal"/>
    </xmlCellPr>
  </singleXmlCell>
  <singleXmlCell id="324" xr6:uid="{00000000-000C-0000-FFFF-FFFF43010000}" r="H41" connectionId="0">
    <xmlCellPr id="1" xr6:uid="{00000000-0010-0000-4301-000001000000}" uniqueName="P1076245">
      <xmlPr mapId="1" xpath="/GFI-IZD-POD/ISD-E_1000955/P1076245" xmlDataType="decimal"/>
    </xmlCellPr>
  </singleXmlCell>
  <singleXmlCell id="325" xr6:uid="{00000000-000C-0000-FFFF-FFFF44010000}" r="I41" connectionId="0">
    <xmlCellPr id="1" xr6:uid="{00000000-0010-0000-4401-000001000000}" uniqueName="P1076247">
      <xmlPr mapId="1" xpath="/GFI-IZD-POD/ISD-E_1000955/P1076247" xmlDataType="decimal"/>
    </xmlCellPr>
  </singleXmlCell>
  <singleXmlCell id="326" xr6:uid="{00000000-000C-0000-FFFF-FFFF45010000}" r="H42" connectionId="0">
    <xmlCellPr id="1" xr6:uid="{00000000-0010-0000-4501-000001000000}" uniqueName="P1076249">
      <xmlPr mapId="1" xpath="/GFI-IZD-POD/ISD-E_1000955/P1076249" xmlDataType="decimal"/>
    </xmlCellPr>
  </singleXmlCell>
  <singleXmlCell id="327" xr6:uid="{00000000-000C-0000-FFFF-FFFF46010000}" r="I42" connectionId="0">
    <xmlCellPr id="1" xr6:uid="{00000000-0010-0000-4601-000001000000}" uniqueName="P1076251">
      <xmlPr mapId="1" xpath="/GFI-IZD-POD/ISD-E_1000955/P1076251" xmlDataType="decimal"/>
    </xmlCellPr>
  </singleXmlCell>
  <singleXmlCell id="328" xr6:uid="{00000000-000C-0000-FFFF-FFFF47010000}" r="H43" connectionId="0">
    <xmlCellPr id="1" xr6:uid="{00000000-0010-0000-4701-000001000000}" uniqueName="P1076253">
      <xmlPr mapId="1" xpath="/GFI-IZD-POD/ISD-E_1000955/P1076253" xmlDataType="decimal"/>
    </xmlCellPr>
  </singleXmlCell>
  <singleXmlCell id="329" xr6:uid="{00000000-000C-0000-FFFF-FFFF48010000}" r="I43" connectionId="0">
    <xmlCellPr id="1" xr6:uid="{00000000-0010-0000-4801-000001000000}" uniqueName="P1076255">
      <xmlPr mapId="1" xpath="/GFI-IZD-POD/ISD-E_1000955/P1076255" xmlDataType="decimal"/>
    </xmlCellPr>
  </singleXmlCell>
  <singleXmlCell id="330" xr6:uid="{00000000-000C-0000-FFFF-FFFF49010000}" r="H44" connectionId="0">
    <xmlCellPr id="1" xr6:uid="{00000000-0010-0000-4901-000001000000}" uniqueName="P1076257">
      <xmlPr mapId="1" xpath="/GFI-IZD-POD/ISD-E_1000955/P1076257" xmlDataType="decimal"/>
    </xmlCellPr>
  </singleXmlCell>
  <singleXmlCell id="331" xr6:uid="{00000000-000C-0000-FFFF-FFFF4A010000}" r="I44" connectionId="0">
    <xmlCellPr id="1" xr6:uid="{00000000-0010-0000-4A01-000001000000}" uniqueName="P1076259">
      <xmlPr mapId="1" xpath="/GFI-IZD-POD/ISD-E_1000955/P1076259" xmlDataType="decimal"/>
    </xmlCellPr>
  </singleXmlCell>
  <singleXmlCell id="332" xr6:uid="{00000000-000C-0000-FFFF-FFFF4B010000}" r="H45" connectionId="0">
    <xmlCellPr id="1" xr6:uid="{00000000-0010-0000-4B01-000001000000}" uniqueName="P1076262">
      <xmlPr mapId="1" xpath="/GFI-IZD-POD/ISD-E_1000955/P1076262" xmlDataType="decimal"/>
    </xmlCellPr>
  </singleXmlCell>
  <singleXmlCell id="333" xr6:uid="{00000000-000C-0000-FFFF-FFFF4C010000}" r="I45" connectionId="0">
    <xmlCellPr id="1" xr6:uid="{00000000-0010-0000-4C01-000001000000}" uniqueName="P1076264">
      <xmlPr mapId="1" xpath="/GFI-IZD-POD/ISD-E_1000955/P1076264" xmlDataType="decimal"/>
    </xmlCellPr>
  </singleXmlCell>
  <singleXmlCell id="334" xr6:uid="{00000000-000C-0000-FFFF-FFFF4D010000}" r="H46" connectionId="0">
    <xmlCellPr id="1" xr6:uid="{00000000-0010-0000-4D01-000001000000}" uniqueName="P1076274">
      <xmlPr mapId="1" xpath="/GFI-IZD-POD/ISD-E_1000955/P1076274" xmlDataType="decimal"/>
    </xmlCellPr>
  </singleXmlCell>
  <singleXmlCell id="335" xr6:uid="{00000000-000C-0000-FFFF-FFFF4E010000}" r="I46" connectionId="0">
    <xmlCellPr id="1" xr6:uid="{00000000-0010-0000-4E01-000001000000}" uniqueName="P1076276">
      <xmlPr mapId="1" xpath="/GFI-IZD-POD/ISD-E_1000955/P1076276" xmlDataType="decimal"/>
    </xmlCellPr>
  </singleXmlCell>
  <singleXmlCell id="336" xr6:uid="{00000000-000C-0000-FFFF-FFFF4F010000}" r="H47" connectionId="0">
    <xmlCellPr id="1" xr6:uid="{00000000-0010-0000-4F01-000001000000}" uniqueName="P1076278">
      <xmlPr mapId="1" xpath="/GFI-IZD-POD/ISD-E_1000955/P1076278" xmlDataType="decimal"/>
    </xmlCellPr>
  </singleXmlCell>
  <singleXmlCell id="337" xr6:uid="{00000000-000C-0000-FFFF-FFFF50010000}" r="I47" connectionId="0">
    <xmlCellPr id="1" xr6:uid="{00000000-0010-0000-5001-000001000000}" uniqueName="P1076280">
      <xmlPr mapId="1" xpath="/GFI-IZD-POD/ISD-E_1000955/P1076280" xmlDataType="decimal"/>
    </xmlCellPr>
  </singleXmlCell>
  <singleXmlCell id="338" xr6:uid="{00000000-000C-0000-FFFF-FFFF51010000}" r="H48" connectionId="0">
    <xmlCellPr id="1" xr6:uid="{00000000-0010-0000-5101-000001000000}" uniqueName="P1076281">
      <xmlPr mapId="1" xpath="/GFI-IZD-POD/ISD-E_1000955/P1076281" xmlDataType="decimal"/>
    </xmlCellPr>
  </singleXmlCell>
  <singleXmlCell id="339" xr6:uid="{00000000-000C-0000-FFFF-FFFF52010000}" r="I48" connectionId="0">
    <xmlCellPr id="1" xr6:uid="{00000000-0010-0000-5201-000001000000}" uniqueName="P1076282">
      <xmlPr mapId="1" xpath="/GFI-IZD-POD/ISD-E_1000955/P1076282" xmlDataType="decimal"/>
    </xmlCellPr>
  </singleXmlCell>
  <singleXmlCell id="340" xr6:uid="{00000000-000C-0000-FFFF-FFFF53010000}" r="H49" connectionId="0">
    <xmlCellPr id="1" xr6:uid="{00000000-0010-0000-5301-000001000000}" uniqueName="P1076283">
      <xmlPr mapId="1" xpath="/GFI-IZD-POD/ISD-E_1000955/P1076283" xmlDataType="decimal"/>
    </xmlCellPr>
  </singleXmlCell>
  <singleXmlCell id="341" xr6:uid="{00000000-000C-0000-FFFF-FFFF54010000}" r="I49" connectionId="0">
    <xmlCellPr id="1" xr6:uid="{00000000-0010-0000-5401-000001000000}" uniqueName="P1076284">
      <xmlPr mapId="1" xpath="/GFI-IZD-POD/ISD-E_1000955/P1076284" xmlDataType="decimal"/>
    </xmlCellPr>
  </singleXmlCell>
  <singleXmlCell id="342" xr6:uid="{00000000-000C-0000-FFFF-FFFF55010000}" r="H50" connectionId="0">
    <xmlCellPr id="1" xr6:uid="{00000000-0010-0000-5501-000001000000}" uniqueName="P1076285">
      <xmlPr mapId="1" xpath="/GFI-IZD-POD/ISD-E_1000955/P1076285" xmlDataType="decimal"/>
    </xmlCellPr>
  </singleXmlCell>
  <singleXmlCell id="343" xr6:uid="{00000000-000C-0000-FFFF-FFFF56010000}" r="I50" connectionId="0">
    <xmlCellPr id="1" xr6:uid="{00000000-0010-0000-5601-000001000000}" uniqueName="P1076286">
      <xmlPr mapId="1" xpath="/GFI-IZD-POD/ISD-E_1000955/P1076286" xmlDataType="decimal"/>
    </xmlCellPr>
  </singleXmlCell>
  <singleXmlCell id="344" xr6:uid="{00000000-000C-0000-FFFF-FFFF57010000}" r="H51" connectionId="0">
    <xmlCellPr id="1" xr6:uid="{00000000-0010-0000-5701-000001000000}" uniqueName="P1076287">
      <xmlPr mapId="1" xpath="/GFI-IZD-POD/ISD-E_1000955/P1076287" xmlDataType="decimal"/>
    </xmlCellPr>
  </singleXmlCell>
  <singleXmlCell id="345" xr6:uid="{00000000-000C-0000-FFFF-FFFF58010000}" r="I51" connectionId="0">
    <xmlCellPr id="1" xr6:uid="{00000000-0010-0000-5801-000001000000}" uniqueName="P1076288">
      <xmlPr mapId="1" xpath="/GFI-IZD-POD/ISD-E_1000955/P1076288" xmlDataType="decimal"/>
    </xmlCellPr>
  </singleXmlCell>
  <singleXmlCell id="346" xr6:uid="{00000000-000C-0000-FFFF-FFFF59010000}" r="H52" connectionId="0">
    <xmlCellPr id="1" xr6:uid="{00000000-0010-0000-5901-000001000000}" uniqueName="P1076289">
      <xmlPr mapId="1" xpath="/GFI-IZD-POD/ISD-E_1000955/P1076289" xmlDataType="decimal"/>
    </xmlCellPr>
  </singleXmlCell>
  <singleXmlCell id="347" xr6:uid="{00000000-000C-0000-FFFF-FFFF5A010000}" r="I52" connectionId="0">
    <xmlCellPr id="1" xr6:uid="{00000000-0010-0000-5A01-000001000000}" uniqueName="P1076291">
      <xmlPr mapId="1" xpath="/GFI-IZD-POD/ISD-E_1000955/P1076291" xmlDataType="decimal"/>
    </xmlCellPr>
  </singleXmlCell>
  <singleXmlCell id="348" xr6:uid="{00000000-000C-0000-FFFF-FFFF5B010000}" r="H53" connectionId="0">
    <xmlCellPr id="1" xr6:uid="{00000000-0010-0000-5B01-000001000000}" uniqueName="P1076293">
      <xmlPr mapId="1" xpath="/GFI-IZD-POD/ISD-E_1000955/P1076293" xmlDataType="decimal"/>
    </xmlCellPr>
  </singleXmlCell>
  <singleXmlCell id="349" xr6:uid="{00000000-000C-0000-FFFF-FFFF5C010000}" r="I53" connectionId="0">
    <xmlCellPr id="1" xr6:uid="{00000000-0010-0000-5C01-000001000000}" uniqueName="P1076295">
      <xmlPr mapId="1" xpath="/GFI-IZD-POD/ISD-E_1000955/P1076295" xmlDataType="decimal"/>
    </xmlCellPr>
  </singleXmlCell>
  <singleXmlCell id="350" xr6:uid="{00000000-000C-0000-FFFF-FFFF5D010000}" r="H54" connectionId="0">
    <xmlCellPr id="1" xr6:uid="{00000000-0010-0000-5D01-000001000000}" uniqueName="P1076297">
      <xmlPr mapId="1" xpath="/GFI-IZD-POD/ISD-E_1000955/P1076297" xmlDataType="decimal"/>
    </xmlCellPr>
  </singleXmlCell>
  <singleXmlCell id="351" xr6:uid="{00000000-000C-0000-FFFF-FFFF5E010000}" r="I54" connectionId="0">
    <xmlCellPr id="1" xr6:uid="{00000000-0010-0000-5E01-000001000000}" uniqueName="P1076299">
      <xmlPr mapId="1" xpath="/GFI-IZD-POD/ISD-E_1000955/P1076299" xmlDataType="decimal"/>
    </xmlCellPr>
  </singleXmlCell>
  <singleXmlCell id="352" xr6:uid="{00000000-000C-0000-FFFF-FFFF5F010000}" r="H55" connectionId="0">
    <xmlCellPr id="1" xr6:uid="{00000000-0010-0000-5F01-000001000000}" uniqueName="P1076301">
      <xmlPr mapId="1" xpath="/GFI-IZD-POD/ISD-E_1000955/P1076301" xmlDataType="decimal"/>
    </xmlCellPr>
  </singleXmlCell>
  <singleXmlCell id="353" xr6:uid="{00000000-000C-0000-FFFF-FFFF60010000}" r="I55" connectionId="0">
    <xmlCellPr id="1" xr6:uid="{00000000-0010-0000-6001-000001000000}" uniqueName="P1076303">
      <xmlPr mapId="1" xpath="/GFI-IZD-POD/ISD-E_1000955/P1076303" xmlDataType="decimal"/>
    </xmlCellPr>
  </singleXmlCell>
  <singleXmlCell id="354" xr6:uid="{00000000-000C-0000-FFFF-FFFF61010000}" r="H56" connectionId="0">
    <xmlCellPr id="1" xr6:uid="{00000000-0010-0000-6101-000001000000}" uniqueName="P1076315">
      <xmlPr mapId="1" xpath="/GFI-IZD-POD/ISD-E_1000955/P1076315" xmlDataType="decimal"/>
    </xmlCellPr>
  </singleXmlCell>
  <singleXmlCell id="355" xr6:uid="{00000000-000C-0000-FFFF-FFFF62010000}" r="I56" connectionId="0">
    <xmlCellPr id="1" xr6:uid="{00000000-0010-0000-6201-000001000000}" uniqueName="P1076317">
      <xmlPr mapId="1" xpath="/GFI-IZD-POD/ISD-E_1000955/P1076317" xmlDataType="decimal"/>
    </xmlCellPr>
  </singleXmlCell>
  <singleXmlCell id="356" xr6:uid="{00000000-000C-0000-FFFF-FFFF63010000}" r="H57" connectionId="0">
    <xmlCellPr id="1" xr6:uid="{00000000-0010-0000-6301-000001000000}" uniqueName="P1076322">
      <xmlPr mapId="1" xpath="/GFI-IZD-POD/ISD-E_1000955/P1076322" xmlDataType="decimal"/>
    </xmlCellPr>
  </singleXmlCell>
  <singleXmlCell id="357" xr6:uid="{00000000-000C-0000-FFFF-FFFF64010000}" r="I57" connectionId="0">
    <xmlCellPr id="1" xr6:uid="{00000000-0010-0000-6401-000001000000}" uniqueName="P1076324">
      <xmlPr mapId="1" xpath="/GFI-IZD-POD/ISD-E_1000955/P1076324" xmlDataType="decimal"/>
    </xmlCellPr>
  </singleXmlCell>
  <singleXmlCell id="358" xr6:uid="{00000000-000C-0000-FFFF-FFFF65010000}" r="H58" connectionId="0">
    <xmlCellPr id="1" xr6:uid="{00000000-0010-0000-6501-000001000000}" uniqueName="P1076326">
      <xmlPr mapId="1" xpath="/GFI-IZD-POD/ISD-E_1000955/P1076326" xmlDataType="decimal"/>
    </xmlCellPr>
  </singleXmlCell>
  <singleXmlCell id="359" xr6:uid="{00000000-000C-0000-FFFF-FFFF66010000}" r="I58" connectionId="0">
    <xmlCellPr id="1" xr6:uid="{00000000-0010-0000-6601-000001000000}" uniqueName="P1076330">
      <xmlPr mapId="1" xpath="/GFI-IZD-POD/ISD-E_1000955/P1076330" xmlDataType="decimal"/>
    </xmlCellPr>
  </singleXmlCell>
  <singleXmlCell id="360" xr6:uid="{00000000-000C-0000-FFFF-FFFF67010000}" r="H59" connectionId="0">
    <xmlCellPr id="1" xr6:uid="{00000000-0010-0000-6701-000001000000}" uniqueName="P1076331">
      <xmlPr mapId="1" xpath="/GFI-IZD-POD/ISD-E_1000955/P1076331" xmlDataType="decimal"/>
    </xmlCellPr>
  </singleXmlCell>
  <singleXmlCell id="361" xr6:uid="{00000000-000C-0000-FFFF-FFFF68010000}" r="I59" connectionId="0">
    <xmlCellPr id="1" xr6:uid="{00000000-0010-0000-6801-000001000000}" uniqueName="P1076332">
      <xmlPr mapId="1" xpath="/GFI-IZD-POD/ISD-E_1000955/P1076332" xmlDataType="decimal"/>
    </xmlCellPr>
  </singleXmlCell>
  <singleXmlCell id="362" xr6:uid="{00000000-000C-0000-FFFF-FFFF69010000}" r="H60" connectionId="0">
    <xmlCellPr id="1" xr6:uid="{00000000-0010-0000-6901-000001000000}" uniqueName="P1076333">
      <xmlPr mapId="1" xpath="/GFI-IZD-POD/ISD-E_1000955/P1076333" xmlDataType="decimal"/>
    </xmlCellPr>
  </singleXmlCell>
  <singleXmlCell id="363" xr6:uid="{00000000-000C-0000-FFFF-FFFF6A010000}" r="I60" connectionId="0">
    <xmlCellPr id="1" xr6:uid="{00000000-0010-0000-6A01-000001000000}" uniqueName="P1076334">
      <xmlPr mapId="1" xpath="/GFI-IZD-POD/ISD-E_1000955/P1076334" xmlDataType="decimal"/>
    </xmlCellPr>
  </singleXmlCell>
  <singleXmlCell id="364" xr6:uid="{00000000-000C-0000-FFFF-FFFF6B010000}" r="H61" connectionId="0">
    <xmlCellPr id="1" xr6:uid="{00000000-0010-0000-6B01-000001000000}" uniqueName="P1076335">
      <xmlPr mapId="1" xpath="/GFI-IZD-POD/ISD-E_1000955/P1076335" xmlDataType="decimal"/>
    </xmlCellPr>
  </singleXmlCell>
  <singleXmlCell id="365" xr6:uid="{00000000-000C-0000-FFFF-FFFF6C010000}" r="I61" connectionId="0">
    <xmlCellPr id="1" xr6:uid="{00000000-0010-0000-6C01-000001000000}" uniqueName="P1076336">
      <xmlPr mapId="1" xpath="/GFI-IZD-POD/ISD-E_1000955/P1076336" xmlDataType="decimal"/>
    </xmlCellPr>
  </singleXmlCell>
  <singleXmlCell id="366" xr6:uid="{00000000-000C-0000-FFFF-FFFF6D010000}" r="H62" connectionId="0">
    <xmlCellPr id="1" xr6:uid="{00000000-0010-0000-6D01-000001000000}" uniqueName="P1076337">
      <xmlPr mapId="1" xpath="/GFI-IZD-POD/ISD-E_1000955/P1076337" xmlDataType="decimal"/>
    </xmlCellPr>
  </singleXmlCell>
  <singleXmlCell id="367" xr6:uid="{00000000-000C-0000-FFFF-FFFF6E010000}" r="I62" connectionId="0">
    <xmlCellPr id="1" xr6:uid="{00000000-0010-0000-6E01-000001000000}" uniqueName="P1076338">
      <xmlPr mapId="1" xpath="/GFI-IZD-POD/ISD-E_1000955/P1076338" xmlDataType="decimal"/>
    </xmlCellPr>
  </singleXmlCell>
  <singleXmlCell id="368" xr6:uid="{00000000-000C-0000-FFFF-FFFF6F010000}" r="H63" connectionId="0">
    <xmlCellPr id="1" xr6:uid="{00000000-0010-0000-6F01-000001000000}" uniqueName="P1076339">
      <xmlPr mapId="1" xpath="/GFI-IZD-POD/ISD-E_1000955/P1076339" xmlDataType="decimal"/>
    </xmlCellPr>
  </singleXmlCell>
  <singleXmlCell id="369" xr6:uid="{00000000-000C-0000-FFFF-FFFF70010000}" r="I63" connectionId="0">
    <xmlCellPr id="1" xr6:uid="{00000000-0010-0000-7001-000001000000}" uniqueName="P1076340">
      <xmlPr mapId="1" xpath="/GFI-IZD-POD/ISD-E_1000955/P1076340" xmlDataType="decimal"/>
    </xmlCellPr>
  </singleXmlCell>
  <singleXmlCell id="370" xr6:uid="{00000000-000C-0000-FFFF-FFFF71010000}" r="H64" connectionId="0">
    <xmlCellPr id="1" xr6:uid="{00000000-0010-0000-7101-000001000000}" uniqueName="P1076341">
      <xmlPr mapId="1" xpath="/GFI-IZD-POD/ISD-E_1000955/P1076341" xmlDataType="decimal"/>
    </xmlCellPr>
  </singleXmlCell>
  <singleXmlCell id="371" xr6:uid="{00000000-000C-0000-FFFF-FFFF72010000}" r="I64" connectionId="0">
    <xmlCellPr id="1" xr6:uid="{00000000-0010-0000-7201-000001000000}" uniqueName="P1076342">
      <xmlPr mapId="1" xpath="/GFI-IZD-POD/ISD-E_1000955/P1076342" xmlDataType="decimal"/>
    </xmlCellPr>
  </singleXmlCell>
  <singleXmlCell id="372" xr6:uid="{00000000-000C-0000-FFFF-FFFF73010000}" r="H65" connectionId="0">
    <xmlCellPr id="1" xr6:uid="{00000000-0010-0000-7301-000001000000}" uniqueName="P1076343">
      <xmlPr mapId="1" xpath="/GFI-IZD-POD/ISD-E_1000955/P1076343" xmlDataType="decimal"/>
    </xmlCellPr>
  </singleXmlCell>
  <singleXmlCell id="373" xr6:uid="{00000000-000C-0000-FFFF-FFFF74010000}" r="I65" connectionId="0">
    <xmlCellPr id="1" xr6:uid="{00000000-0010-0000-7401-000001000000}" uniqueName="P1076344">
      <xmlPr mapId="1" xpath="/GFI-IZD-POD/ISD-E_1000955/P1076344" xmlDataType="decimal"/>
    </xmlCellPr>
  </singleXmlCell>
  <singleXmlCell id="374" xr6:uid="{00000000-000C-0000-FFFF-FFFF75010000}" r="H66" connectionId="0">
    <xmlCellPr id="1" xr6:uid="{00000000-0010-0000-7501-000001000000}" uniqueName="P1076345">
      <xmlPr mapId="1" xpath="/GFI-IZD-POD/ISD-E_1000955/P1076345" xmlDataType="decimal"/>
    </xmlCellPr>
  </singleXmlCell>
  <singleXmlCell id="375" xr6:uid="{00000000-000C-0000-FFFF-FFFF76010000}" r="I66" connectionId="0">
    <xmlCellPr id="1" xr6:uid="{00000000-0010-0000-7601-000001000000}" uniqueName="P1076346">
      <xmlPr mapId="1" xpath="/GFI-IZD-POD/ISD-E_1000955/P1076346" xmlDataType="decimal"/>
    </xmlCellPr>
  </singleXmlCell>
  <singleXmlCell id="376" xr6:uid="{00000000-000C-0000-FFFF-FFFF77010000}" r="H67" connectionId="0">
    <xmlCellPr id="1" xr6:uid="{00000000-0010-0000-7701-000001000000}" uniqueName="P1076347">
      <xmlPr mapId="1" xpath="/GFI-IZD-POD/ISD-E_1000955/P1076347" xmlDataType="decimal"/>
    </xmlCellPr>
  </singleXmlCell>
  <singleXmlCell id="377" xr6:uid="{00000000-000C-0000-FFFF-FFFF78010000}" r="I67" connectionId="0">
    <xmlCellPr id="1" xr6:uid="{00000000-0010-0000-7801-000001000000}" uniqueName="P1076348">
      <xmlPr mapId="1" xpath="/GFI-IZD-POD/ISD-E_1000955/P1076348" xmlDataType="decimal"/>
    </xmlCellPr>
  </singleXmlCell>
  <singleXmlCell id="378" xr6:uid="{00000000-000C-0000-FFFF-FFFF79010000}" r="H69" connectionId="0">
    <xmlCellPr id="1" xr6:uid="{00000000-0010-0000-7901-000001000000}" uniqueName="P1076349">
      <xmlPr mapId="1" xpath="/GFI-IZD-POD/ISD-E_1000955/P1076349" xmlDataType="decimal"/>
    </xmlCellPr>
  </singleXmlCell>
  <singleXmlCell id="379" xr6:uid="{00000000-000C-0000-FFFF-FFFF7A010000}" r="I69" connectionId="0">
    <xmlCellPr id="1" xr6:uid="{00000000-0010-0000-7A01-000001000000}" uniqueName="P1076350">
      <xmlPr mapId="1" xpath="/GFI-IZD-POD/ISD-E_1000955/P1076350" xmlDataType="decimal"/>
    </xmlCellPr>
  </singleXmlCell>
  <singleXmlCell id="380" xr6:uid="{00000000-000C-0000-FFFF-FFFF7B010000}" r="H70" connectionId="0">
    <xmlCellPr id="1" xr6:uid="{00000000-0010-0000-7B01-000001000000}" uniqueName="P1076351">
      <xmlPr mapId="1" xpath="/GFI-IZD-POD/ISD-E_1000955/P1076351" xmlDataType="decimal"/>
    </xmlCellPr>
  </singleXmlCell>
  <singleXmlCell id="381" xr6:uid="{00000000-000C-0000-FFFF-FFFF7C010000}" r="I70" connectionId="0">
    <xmlCellPr id="1" xr6:uid="{00000000-0010-0000-7C01-000001000000}" uniqueName="P1076352">
      <xmlPr mapId="1" xpath="/GFI-IZD-POD/ISD-E_1000955/P1076352" xmlDataType="decimal"/>
    </xmlCellPr>
  </singleXmlCell>
  <singleXmlCell id="382" xr6:uid="{00000000-000C-0000-FFFF-FFFF7D010000}" r="H71" connectionId="0">
    <xmlCellPr id="1" xr6:uid="{00000000-0010-0000-7D01-000001000000}" uniqueName="P1076353">
      <xmlPr mapId="1" xpath="/GFI-IZD-POD/ISD-E_1000955/P1076353" xmlDataType="decimal"/>
    </xmlCellPr>
  </singleXmlCell>
  <singleXmlCell id="383" xr6:uid="{00000000-000C-0000-FFFF-FFFF7E010000}" r="I71" connectionId="0">
    <xmlCellPr id="1" xr6:uid="{00000000-0010-0000-7E01-000001000000}" uniqueName="P1076354">
      <xmlPr mapId="1" xpath="/GFI-IZD-POD/ISD-E_1000955/P1076354" xmlDataType="decimal"/>
    </xmlCellPr>
  </singleXmlCell>
  <singleXmlCell id="384" xr6:uid="{00000000-000C-0000-FFFF-FFFF7F010000}" r="H72" connectionId="0">
    <xmlCellPr id="1" xr6:uid="{00000000-0010-0000-7F01-000001000000}" uniqueName="P1076355">
      <xmlPr mapId="1" xpath="/GFI-IZD-POD/ISD-E_1000955/P1076355" xmlDataType="decimal"/>
    </xmlCellPr>
  </singleXmlCell>
  <singleXmlCell id="385" xr6:uid="{00000000-000C-0000-FFFF-FFFF80010000}" r="I72" connectionId="0">
    <xmlCellPr id="1" xr6:uid="{00000000-0010-0000-8001-000001000000}" uniqueName="P1076356">
      <xmlPr mapId="1" xpath="/GFI-IZD-POD/ISD-E_1000955/P1076356" xmlDataType="decimal"/>
    </xmlCellPr>
  </singleXmlCell>
  <singleXmlCell id="386" xr6:uid="{00000000-000C-0000-FFFF-FFFF81010000}" r="H73" connectionId="0">
    <xmlCellPr id="1" xr6:uid="{00000000-0010-0000-8101-000001000000}" uniqueName="P1076357">
      <xmlPr mapId="1" xpath="/GFI-IZD-POD/ISD-E_1000955/P1076357" xmlDataType="decimal"/>
    </xmlCellPr>
  </singleXmlCell>
  <singleXmlCell id="387" xr6:uid="{00000000-000C-0000-FFFF-FFFF82010000}" r="I73" connectionId="0">
    <xmlCellPr id="1" xr6:uid="{00000000-0010-0000-8201-000001000000}" uniqueName="P1076358">
      <xmlPr mapId="1" xpath="/GFI-IZD-POD/ISD-E_1000955/P1076358" xmlDataType="decimal"/>
    </xmlCellPr>
  </singleXmlCell>
  <singleXmlCell id="388" xr6:uid="{00000000-000C-0000-FFFF-FFFF83010000}" r="H74" connectionId="0">
    <xmlCellPr id="1" xr6:uid="{00000000-0010-0000-8301-000001000000}" uniqueName="P1076359">
      <xmlPr mapId="1" xpath="/GFI-IZD-POD/ISD-E_1000955/P1076359" xmlDataType="decimal"/>
    </xmlCellPr>
  </singleXmlCell>
  <singleXmlCell id="389" xr6:uid="{00000000-000C-0000-FFFF-FFFF84010000}" r="I74" connectionId="0">
    <xmlCellPr id="1" xr6:uid="{00000000-0010-0000-8401-000001000000}" uniqueName="P1076360">
      <xmlPr mapId="1" xpath="/GFI-IZD-POD/ISD-E_1000955/P1076360" xmlDataType="decimal"/>
    </xmlCellPr>
  </singleXmlCell>
  <singleXmlCell id="390" xr6:uid="{00000000-000C-0000-FFFF-FFFF85010000}" r="H76" connectionId="0">
    <xmlCellPr id="1" xr6:uid="{00000000-0010-0000-8501-000001000000}" uniqueName="P1076361">
      <xmlPr mapId="1" xpath="/GFI-IZD-POD/ISD-E_1000955/P1076361" xmlDataType="decimal"/>
    </xmlCellPr>
  </singleXmlCell>
  <singleXmlCell id="391" xr6:uid="{00000000-000C-0000-FFFF-FFFF86010000}" r="I76" connectionId="0">
    <xmlCellPr id="1" xr6:uid="{00000000-0010-0000-8601-000001000000}" uniqueName="P1076362">
      <xmlPr mapId="1" xpath="/GFI-IZD-POD/ISD-E_1000955/P1076362" xmlDataType="decimal"/>
    </xmlCellPr>
  </singleXmlCell>
  <singleXmlCell id="392" xr6:uid="{00000000-000C-0000-FFFF-FFFF87010000}" r="H77" connectionId="0">
    <xmlCellPr id="1" xr6:uid="{00000000-0010-0000-8701-000001000000}" uniqueName="P1076363">
      <xmlPr mapId="1" xpath="/GFI-IZD-POD/ISD-E_1000955/P1076363" xmlDataType="decimal"/>
    </xmlCellPr>
  </singleXmlCell>
  <singleXmlCell id="393" xr6:uid="{00000000-000C-0000-FFFF-FFFF88010000}" r="I77" connectionId="0">
    <xmlCellPr id="1" xr6:uid="{00000000-0010-0000-8801-000001000000}" uniqueName="P1076364">
      <xmlPr mapId="1" xpath="/GFI-IZD-POD/ISD-E_1000955/P1076364" xmlDataType="decimal"/>
    </xmlCellPr>
  </singleXmlCell>
  <singleXmlCell id="394" xr6:uid="{00000000-000C-0000-FFFF-FFFF89010000}" r="H78" connectionId="0">
    <xmlCellPr id="1" xr6:uid="{00000000-0010-0000-8901-000001000000}" uniqueName="P1076365">
      <xmlPr mapId="1" xpath="/GFI-IZD-POD/ISD-E_1000955/P1076365" xmlDataType="decimal"/>
    </xmlCellPr>
  </singleXmlCell>
  <singleXmlCell id="395" xr6:uid="{00000000-000C-0000-FFFF-FFFF8A010000}" r="I78" connectionId="0">
    <xmlCellPr id="1" xr6:uid="{00000000-0010-0000-8A01-000001000000}" uniqueName="P1076366">
      <xmlPr mapId="1" xpath="/GFI-IZD-POD/ISD-E_1000955/P1076366" xmlDataType="decimal"/>
    </xmlCellPr>
  </singleXmlCell>
  <singleXmlCell id="396" xr6:uid="{00000000-000C-0000-FFFF-FFFF8B010000}" r="H79" connectionId="0">
    <xmlCellPr id="1" xr6:uid="{00000000-0010-0000-8B01-000001000000}" uniqueName="P1076367">
      <xmlPr mapId="1" xpath="/GFI-IZD-POD/ISD-E_1000955/P1076367" xmlDataType="decimal"/>
    </xmlCellPr>
  </singleXmlCell>
  <singleXmlCell id="397" xr6:uid="{00000000-000C-0000-FFFF-FFFF8C010000}" r="I79" connectionId="0">
    <xmlCellPr id="1" xr6:uid="{00000000-0010-0000-8C01-000001000000}" uniqueName="P1076368">
      <xmlPr mapId="1" xpath="/GFI-IZD-POD/ISD-E_1000955/P1076368" xmlDataType="decimal"/>
    </xmlCellPr>
  </singleXmlCell>
  <singleXmlCell id="398" xr6:uid="{00000000-000C-0000-FFFF-FFFF8D010000}" r="H80" connectionId="0">
    <xmlCellPr id="1" xr6:uid="{00000000-0010-0000-8D01-000001000000}" uniqueName="P1076369">
      <xmlPr mapId="1" xpath="/GFI-IZD-POD/ISD-E_1000955/P1076369" xmlDataType="decimal"/>
    </xmlCellPr>
  </singleXmlCell>
  <singleXmlCell id="399" xr6:uid="{00000000-000C-0000-FFFF-FFFF8E010000}" r="I80" connectionId="0">
    <xmlCellPr id="1" xr6:uid="{00000000-0010-0000-8E01-000001000000}" uniqueName="P1076370">
      <xmlPr mapId="1" xpath="/GFI-IZD-POD/ISD-E_1000955/P1076370" xmlDataType="decimal"/>
    </xmlCellPr>
  </singleXmlCell>
  <singleXmlCell id="400" xr6:uid="{00000000-000C-0000-FFFF-FFFF8F010000}" r="H81" connectionId="0">
    <xmlCellPr id="1" xr6:uid="{00000000-0010-0000-8F01-000001000000}" uniqueName="P1076371">
      <xmlPr mapId="1" xpath="/GFI-IZD-POD/ISD-E_1000955/P1076371" xmlDataType="decimal"/>
    </xmlCellPr>
  </singleXmlCell>
  <singleXmlCell id="401" xr6:uid="{00000000-000C-0000-FFFF-FFFF90010000}" r="I81" connectionId="0">
    <xmlCellPr id="1" xr6:uid="{00000000-0010-0000-9001-000001000000}" uniqueName="P1076372">
      <xmlPr mapId="1" xpath="/GFI-IZD-POD/ISD-E_1000955/P1076372" xmlDataType="decimal"/>
    </xmlCellPr>
  </singleXmlCell>
  <singleXmlCell id="402" xr6:uid="{00000000-000C-0000-FFFF-FFFF91010000}" r="H82" connectionId="0">
    <xmlCellPr id="1" xr6:uid="{00000000-0010-0000-9101-000001000000}" uniqueName="P1076373">
      <xmlPr mapId="1" xpath="/GFI-IZD-POD/ISD-E_1000955/P1076373" xmlDataType="decimal"/>
    </xmlCellPr>
  </singleXmlCell>
  <singleXmlCell id="403" xr6:uid="{00000000-000C-0000-FFFF-FFFF92010000}" r="I82" connectionId="0">
    <xmlCellPr id="1" xr6:uid="{00000000-0010-0000-9201-000001000000}" uniqueName="P1076374">
      <xmlPr mapId="1" xpath="/GFI-IZD-POD/ISD-E_1000955/P1076374" xmlDataType="decimal"/>
    </xmlCellPr>
  </singleXmlCell>
  <singleXmlCell id="404" xr6:uid="{00000000-000C-0000-FFFF-FFFF93010000}" r="H84" connectionId="0">
    <xmlCellPr id="1" xr6:uid="{00000000-0010-0000-9301-000001000000}" uniqueName="P1076375">
      <xmlPr mapId="1" xpath="/GFI-IZD-POD/ISD-E_1000955/P1076375" xmlDataType="decimal"/>
    </xmlCellPr>
  </singleXmlCell>
  <singleXmlCell id="405" xr6:uid="{00000000-000C-0000-FFFF-FFFF94010000}" r="I84" connectionId="0">
    <xmlCellPr id="1" xr6:uid="{00000000-0010-0000-9401-000001000000}" uniqueName="P1076376">
      <xmlPr mapId="1" xpath="/GFI-IZD-POD/ISD-E_1000955/P1076376" xmlDataType="decimal"/>
    </xmlCellPr>
  </singleXmlCell>
  <singleXmlCell id="406" xr6:uid="{00000000-000C-0000-FFFF-FFFF95010000}" r="H85" connectionId="0">
    <xmlCellPr id="1" xr6:uid="{00000000-0010-0000-9501-000001000000}" uniqueName="P1076377">
      <xmlPr mapId="1" xpath="/GFI-IZD-POD/ISD-E_1000955/P1076377" xmlDataType="decimal"/>
    </xmlCellPr>
  </singleXmlCell>
  <singleXmlCell id="407" xr6:uid="{00000000-000C-0000-FFFF-FFFF96010000}" r="I85" connectionId="0">
    <xmlCellPr id="1" xr6:uid="{00000000-0010-0000-9601-000001000000}" uniqueName="P1076378">
      <xmlPr mapId="1" xpath="/GFI-IZD-POD/ISD-E_1000955/P1076378" xmlDataType="decimal"/>
    </xmlCellPr>
  </singleXmlCell>
  <singleXmlCell id="408" xr6:uid="{00000000-000C-0000-FFFF-FFFF97010000}" r="H86" connectionId="0">
    <xmlCellPr id="1" xr6:uid="{00000000-0010-0000-9701-000001000000}" uniqueName="P1076379">
      <xmlPr mapId="1" xpath="/GFI-IZD-POD/ISD-E_1000955/P1076379" xmlDataType="decimal"/>
    </xmlCellPr>
  </singleXmlCell>
  <singleXmlCell id="409" xr6:uid="{00000000-000C-0000-FFFF-FFFF98010000}" r="I86" connectionId="0">
    <xmlCellPr id="1" xr6:uid="{00000000-0010-0000-9801-000001000000}" uniqueName="P1076380">
      <xmlPr mapId="1" xpath="/GFI-IZD-POD/ISD-E_1000955/P1076380" xmlDataType="decimal"/>
    </xmlCellPr>
  </singleXmlCell>
  <singleXmlCell id="410" xr6:uid="{00000000-000C-0000-FFFF-FFFF99010000}" r="H88" connectionId="0">
    <xmlCellPr id="1" xr6:uid="{00000000-0010-0000-9901-000001000000}" uniqueName="P1076381">
      <xmlPr mapId="1" xpath="/GFI-IZD-POD/ISD-E_1000955/P1076381" xmlDataType="decimal"/>
    </xmlCellPr>
  </singleXmlCell>
  <singleXmlCell id="411" xr6:uid="{00000000-000C-0000-FFFF-FFFF9A010000}" r="I88" connectionId="0">
    <xmlCellPr id="1" xr6:uid="{00000000-0010-0000-9A01-000001000000}" uniqueName="P1076382">
      <xmlPr mapId="1" xpath="/GFI-IZD-POD/ISD-E_1000955/P1076382" xmlDataType="decimal"/>
    </xmlCellPr>
  </singleXmlCell>
  <singleXmlCell id="412" xr6:uid="{00000000-000C-0000-FFFF-FFFF9B010000}" r="H89" connectionId="0">
    <xmlCellPr id="1" xr6:uid="{00000000-0010-0000-9B01-000001000000}" uniqueName="P1076383">
      <xmlPr mapId="1" xpath="/GFI-IZD-POD/ISD-E_1000955/P1076383" xmlDataType="decimal"/>
    </xmlCellPr>
  </singleXmlCell>
  <singleXmlCell id="413" xr6:uid="{00000000-000C-0000-FFFF-FFFF9C010000}" r="I89" connectionId="0">
    <xmlCellPr id="1" xr6:uid="{00000000-0010-0000-9C01-000001000000}" uniqueName="P1076384">
      <xmlPr mapId="1" xpath="/GFI-IZD-POD/ISD-E_1000955/P1076384" xmlDataType="decimal"/>
    </xmlCellPr>
  </singleXmlCell>
  <singleXmlCell id="414" xr6:uid="{00000000-000C-0000-FFFF-FFFF9D010000}" r="H90" connectionId="0">
    <xmlCellPr id="1" xr6:uid="{00000000-0010-0000-9D01-000001000000}" uniqueName="P1122052">
      <xmlPr mapId="1" xpath="/GFI-IZD-POD/ISD-E_1000955/P1122052" xmlDataType="decimal"/>
    </xmlCellPr>
  </singleXmlCell>
  <singleXmlCell id="415" xr6:uid="{00000000-000C-0000-FFFF-FFFF9E010000}" r="I90" connectionId="0">
    <xmlCellPr id="1" xr6:uid="{00000000-0010-0000-9E01-000001000000}" uniqueName="P1122053">
      <xmlPr mapId="1" xpath="/GFI-IZD-POD/ISD-E_1000955/P1122053" xmlDataType="decimal"/>
    </xmlCellPr>
  </singleXmlCell>
  <singleXmlCell id="416" xr6:uid="{00000000-000C-0000-FFFF-FFFF9F010000}" r="H91" connectionId="0">
    <xmlCellPr id="1" xr6:uid="{00000000-0010-0000-9F01-000001000000}" uniqueName="P1122054">
      <xmlPr mapId="1" xpath="/GFI-IZD-POD/ISD-E_1000955/P1122054" xmlDataType="decimal"/>
    </xmlCellPr>
  </singleXmlCell>
  <singleXmlCell id="417" xr6:uid="{00000000-000C-0000-FFFF-FFFFA0010000}" r="I91" connectionId="0">
    <xmlCellPr id="1" xr6:uid="{00000000-0010-0000-A001-000001000000}" uniqueName="P1122055">
      <xmlPr mapId="1" xpath="/GFI-IZD-POD/ISD-E_1000955/P1122055" xmlDataType="decimal"/>
    </xmlCellPr>
  </singleXmlCell>
  <singleXmlCell id="418" xr6:uid="{00000000-000C-0000-FFFF-FFFFA1010000}" r="H92" connectionId="0">
    <xmlCellPr id="1" xr6:uid="{00000000-0010-0000-A101-000001000000}" uniqueName="P1122056">
      <xmlPr mapId="1" xpath="/GFI-IZD-POD/ISD-E_1000955/P1122056" xmlDataType="decimal"/>
    </xmlCellPr>
  </singleXmlCell>
  <singleXmlCell id="419" xr6:uid="{00000000-000C-0000-FFFF-FFFFA2010000}" r="I92" connectionId="0">
    <xmlCellPr id="1" xr6:uid="{00000000-0010-0000-A201-000001000000}" uniqueName="P1122057">
      <xmlPr mapId="1" xpath="/GFI-IZD-POD/ISD-E_1000955/P1122057" xmlDataType="decimal"/>
    </xmlCellPr>
  </singleXmlCell>
  <singleXmlCell id="420" xr6:uid="{00000000-000C-0000-FFFF-FFFFA3010000}" r="H93" connectionId="0">
    <xmlCellPr id="1" xr6:uid="{00000000-0010-0000-A301-000001000000}" uniqueName="P1122058">
      <xmlPr mapId="1" xpath="/GFI-IZD-POD/ISD-E_1000955/P1122058" xmlDataType="decimal"/>
    </xmlCellPr>
  </singleXmlCell>
  <singleXmlCell id="421" xr6:uid="{00000000-000C-0000-FFFF-FFFFA4010000}" r="I93" connectionId="0">
    <xmlCellPr id="1" xr6:uid="{00000000-0010-0000-A401-000001000000}" uniqueName="P1122059">
      <xmlPr mapId="1" xpath="/GFI-IZD-POD/ISD-E_1000955/P1122059" xmlDataType="decimal"/>
    </xmlCellPr>
  </singleXmlCell>
  <singleXmlCell id="422" xr6:uid="{00000000-000C-0000-FFFF-FFFFA5010000}" r="H94" connectionId="0">
    <xmlCellPr id="1" xr6:uid="{00000000-0010-0000-A501-000001000000}" uniqueName="P1122060">
      <xmlPr mapId="1" xpath="/GFI-IZD-POD/ISD-E_1000955/P1122060" xmlDataType="decimal"/>
    </xmlCellPr>
  </singleXmlCell>
  <singleXmlCell id="423" xr6:uid="{00000000-000C-0000-FFFF-FFFFA6010000}" r="I94" connectionId="0">
    <xmlCellPr id="1" xr6:uid="{00000000-0010-0000-A601-000001000000}" uniqueName="P1122061">
      <xmlPr mapId="1" xpath="/GFI-IZD-POD/ISD-E_1000955/P1122061" xmlDataType="decimal"/>
    </xmlCellPr>
  </singleXmlCell>
  <singleXmlCell id="424" xr6:uid="{00000000-000C-0000-FFFF-FFFFA7010000}" r="H95" connectionId="0">
    <xmlCellPr id="1" xr6:uid="{00000000-0010-0000-A701-000001000000}" uniqueName="P1122062">
      <xmlPr mapId="1" xpath="/GFI-IZD-POD/ISD-E_1000955/P1122062" xmlDataType="decimal"/>
    </xmlCellPr>
  </singleXmlCell>
  <singleXmlCell id="425" xr6:uid="{00000000-000C-0000-FFFF-FFFFA8010000}" r="I95" connectionId="0">
    <xmlCellPr id="1" xr6:uid="{00000000-0010-0000-A801-000001000000}" uniqueName="P1122063">
      <xmlPr mapId="1" xpath="/GFI-IZD-POD/ISD-E_1000955/P1122063" xmlDataType="decimal"/>
    </xmlCellPr>
  </singleXmlCell>
  <singleXmlCell id="426" xr6:uid="{00000000-000C-0000-FFFF-FFFFA9010000}" r="H96" connectionId="0">
    <xmlCellPr id="1" xr6:uid="{00000000-0010-0000-A901-000001000000}" uniqueName="P1122064">
      <xmlPr mapId="1" xpath="/GFI-IZD-POD/ISD-E_1000955/P1122064" xmlDataType="decimal"/>
    </xmlCellPr>
  </singleXmlCell>
  <singleXmlCell id="427" xr6:uid="{00000000-000C-0000-FFFF-FFFFAA010000}" r="I96" connectionId="0">
    <xmlCellPr id="1" xr6:uid="{00000000-0010-0000-AA01-000001000000}" uniqueName="P1122065">
      <xmlPr mapId="1" xpath="/GFI-IZD-POD/ISD-E_1000955/P1122065" xmlDataType="decimal"/>
    </xmlCellPr>
  </singleXmlCell>
  <singleXmlCell id="428" xr6:uid="{00000000-000C-0000-FFFF-FFFFAB010000}" r="H97" connectionId="0">
    <xmlCellPr id="1" xr6:uid="{00000000-0010-0000-AB01-000001000000}" uniqueName="P1122066">
      <xmlPr mapId="1" xpath="/GFI-IZD-POD/ISD-E_1000955/P1122066" xmlDataType="decimal"/>
    </xmlCellPr>
  </singleXmlCell>
  <singleXmlCell id="429" xr6:uid="{00000000-000C-0000-FFFF-FFFFAC010000}" r="I97" connectionId="0">
    <xmlCellPr id="1" xr6:uid="{00000000-0010-0000-AC01-000001000000}" uniqueName="P1122067">
      <xmlPr mapId="1" xpath="/GFI-IZD-POD/ISD-E_1000955/P1122067" xmlDataType="decimal"/>
    </xmlCellPr>
  </singleXmlCell>
  <singleXmlCell id="430" xr6:uid="{00000000-000C-0000-FFFF-FFFFAD010000}" r="H98" connectionId="0">
    <xmlCellPr id="1" xr6:uid="{00000000-0010-0000-AD01-000001000000}" uniqueName="P1076385">
      <xmlPr mapId="1" xpath="/GFI-IZD-POD/ISD-E_1000955/P1076385" xmlDataType="decimal"/>
    </xmlCellPr>
  </singleXmlCell>
  <singleXmlCell id="431" xr6:uid="{00000000-000C-0000-FFFF-FFFFAE010000}" r="I98" connectionId="0">
    <xmlCellPr id="1" xr6:uid="{00000000-0010-0000-AE01-000001000000}" uniqueName="P1076386">
      <xmlPr mapId="1" xpath="/GFI-IZD-POD/ISD-E_1000955/P1076386" xmlDataType="decimal"/>
    </xmlCellPr>
  </singleXmlCell>
  <singleXmlCell id="432" xr6:uid="{00000000-000C-0000-FFFF-FFFFAF010000}" r="H99" connectionId="0">
    <xmlCellPr id="1" xr6:uid="{00000000-0010-0000-AF01-000001000000}" uniqueName="P1122068">
      <xmlPr mapId="1" xpath="/GFI-IZD-POD/ISD-E_1000955/P1122068" xmlDataType="decimal"/>
    </xmlCellPr>
  </singleXmlCell>
  <singleXmlCell id="433" xr6:uid="{00000000-000C-0000-FFFF-FFFFB0010000}" r="I99" connectionId="0">
    <xmlCellPr id="1" xr6:uid="{00000000-0010-0000-B001-000001000000}" uniqueName="P1122069">
      <xmlPr mapId="1" xpath="/GFI-IZD-POD/ISD-E_1000955/P1122069" xmlDataType="decimal"/>
    </xmlCellPr>
  </singleXmlCell>
  <singleXmlCell id="434" xr6:uid="{00000000-000C-0000-FFFF-FFFFB1010000}" r="H100" connectionId="0">
    <xmlCellPr id="1" xr6:uid="{00000000-0010-0000-B101-000001000000}" uniqueName="P1076391">
      <xmlPr mapId="1" xpath="/GFI-IZD-POD/ISD-E_1000955/P1076391" xmlDataType="decimal"/>
    </xmlCellPr>
  </singleXmlCell>
  <singleXmlCell id="435" xr6:uid="{00000000-000C-0000-FFFF-FFFFB2010000}" r="I100" connectionId="0">
    <xmlCellPr id="1" xr6:uid="{00000000-0010-0000-B201-000001000000}" uniqueName="P1076392">
      <xmlPr mapId="1" xpath="/GFI-IZD-POD/ISD-E_1000955/P1076392" xmlDataType="decimal"/>
    </xmlCellPr>
  </singleXmlCell>
  <singleXmlCell id="436" xr6:uid="{00000000-000C-0000-FFFF-FFFFB3010000}" r="H101" connectionId="0">
    <xmlCellPr id="1" xr6:uid="{00000000-0010-0000-B301-000001000000}" uniqueName="P1076393">
      <xmlPr mapId="1" xpath="/GFI-IZD-POD/ISD-E_1000955/P1076393" xmlDataType="decimal"/>
    </xmlCellPr>
  </singleXmlCell>
  <singleXmlCell id="437" xr6:uid="{00000000-000C-0000-FFFF-FFFFB4010000}" r="I101" connectionId="0">
    <xmlCellPr id="1" xr6:uid="{00000000-0010-0000-B401-000001000000}" uniqueName="P1076394">
      <xmlPr mapId="1" xpath="/GFI-IZD-POD/ISD-E_1000955/P1076394" xmlDataType="decimal"/>
    </xmlCellPr>
  </singleXmlCell>
  <singleXmlCell id="438" xr6:uid="{00000000-000C-0000-FFFF-FFFFB5010000}" r="H102" connectionId="0">
    <xmlCellPr id="1" xr6:uid="{00000000-0010-0000-B501-000001000000}" uniqueName="P1076395">
      <xmlPr mapId="1" xpath="/GFI-IZD-POD/ISD-E_1000955/P1076395" xmlDataType="decimal"/>
    </xmlCellPr>
  </singleXmlCell>
  <singleXmlCell id="439" xr6:uid="{00000000-000C-0000-FFFF-FFFFB6010000}" r="I102" connectionId="0">
    <xmlCellPr id="1" xr6:uid="{00000000-0010-0000-B601-000001000000}" uniqueName="P1076396">
      <xmlPr mapId="1" xpath="/GFI-IZD-POD/ISD-E_1000955/P1076396" xmlDataType="decimal"/>
    </xmlCellPr>
  </singleXmlCell>
  <singleXmlCell id="440" xr6:uid="{00000000-000C-0000-FFFF-FFFFB7010000}" r="H103" connectionId="0">
    <xmlCellPr id="1" xr6:uid="{00000000-0010-0000-B701-000001000000}" uniqueName="P1122070">
      <xmlPr mapId="1" xpath="/GFI-IZD-POD/ISD-E_1000955/P1122070" xmlDataType="decimal"/>
    </xmlCellPr>
  </singleXmlCell>
  <singleXmlCell id="441" xr6:uid="{00000000-000C-0000-FFFF-FFFFB8010000}" r="I103" connectionId="0">
    <xmlCellPr id="1" xr6:uid="{00000000-0010-0000-B801-000001000000}" uniqueName="P1122071">
      <xmlPr mapId="1" xpath="/GFI-IZD-POD/ISD-E_1000955/P1122071" xmlDataType="decimal"/>
    </xmlCellPr>
  </singleXmlCell>
  <singleXmlCell id="442" xr6:uid="{00000000-000C-0000-FFFF-FFFFB9010000}" r="H104" connectionId="0">
    <xmlCellPr id="1" xr6:uid="{00000000-0010-0000-B901-000001000000}" uniqueName="P1122072">
      <xmlPr mapId="1" xpath="/GFI-IZD-POD/ISD-E_1000955/P1122072" xmlDataType="decimal"/>
    </xmlCellPr>
  </singleXmlCell>
  <singleXmlCell id="443" xr6:uid="{00000000-000C-0000-FFFF-FFFFBA010000}" r="I104" connectionId="0">
    <xmlCellPr id="1" xr6:uid="{00000000-0010-0000-BA01-000001000000}" uniqueName="P1122073">
      <xmlPr mapId="1" xpath="/GFI-IZD-POD/ISD-E_1000955/P1122073" xmlDataType="decimal"/>
    </xmlCellPr>
  </singleXmlCell>
  <singleXmlCell id="444" xr6:uid="{00000000-000C-0000-FFFF-FFFFBB010000}" r="H105" connectionId="0">
    <xmlCellPr id="1" xr6:uid="{00000000-0010-0000-BB01-000001000000}" uniqueName="P1122074">
      <xmlPr mapId="1" xpath="/GFI-IZD-POD/ISD-E_1000955/P1122074" xmlDataType="decimal"/>
    </xmlCellPr>
  </singleXmlCell>
  <singleXmlCell id="445" xr6:uid="{00000000-000C-0000-FFFF-FFFFBC010000}" r="I105" connectionId="0">
    <xmlCellPr id="1" xr6:uid="{00000000-0010-0000-BC01-000001000000}" uniqueName="P1122075">
      <xmlPr mapId="1" xpath="/GFI-IZD-POD/ISD-E_1000955/P1122075" xmlDataType="decimal"/>
    </xmlCellPr>
  </singleXmlCell>
  <singleXmlCell id="446" xr6:uid="{00000000-000C-0000-FFFF-FFFFBD010000}" r="H106" connectionId="0">
    <xmlCellPr id="1" xr6:uid="{00000000-0010-0000-BD01-000001000000}" uniqueName="P1122076">
      <xmlPr mapId="1" xpath="/GFI-IZD-POD/ISD-E_1000955/P1122076" xmlDataType="decimal"/>
    </xmlCellPr>
  </singleXmlCell>
  <singleXmlCell id="447" xr6:uid="{00000000-000C-0000-FFFF-FFFFBE010000}" r="I106" connectionId="0">
    <xmlCellPr id="1" xr6:uid="{00000000-0010-0000-BE01-000001000000}" uniqueName="P1122077">
      <xmlPr mapId="1" xpath="/GFI-IZD-POD/ISD-E_1000955/P1122077" xmlDataType="decimal"/>
    </xmlCellPr>
  </singleXmlCell>
  <singleXmlCell id="448" xr6:uid="{00000000-000C-0000-FFFF-FFFFBF010000}" r="H107" connectionId="0">
    <xmlCellPr id="1" xr6:uid="{00000000-0010-0000-BF01-000001000000}" uniqueName="P1076403">
      <xmlPr mapId="1" xpath="/GFI-IZD-POD/ISD-E_1000955/P1076403" xmlDataType="decimal"/>
    </xmlCellPr>
  </singleXmlCell>
  <singleXmlCell id="449" xr6:uid="{00000000-000C-0000-FFFF-FFFFC0010000}" r="I107" connectionId="0">
    <xmlCellPr id="1" xr6:uid="{00000000-0010-0000-C001-000001000000}" uniqueName="P1076404">
      <xmlPr mapId="1" xpath="/GFI-IZD-POD/ISD-E_1000955/P1076404" xmlDataType="decimal"/>
    </xmlCellPr>
  </singleXmlCell>
  <singleXmlCell id="450" xr6:uid="{00000000-000C-0000-FFFF-FFFFC1010000}" r="H108" connectionId="0">
    <xmlCellPr id="1" xr6:uid="{00000000-0010-0000-C101-000001000000}" uniqueName="P1076405">
      <xmlPr mapId="1" xpath="/GFI-IZD-POD/ISD-E_1000955/P1076405" xmlDataType="decimal"/>
    </xmlCellPr>
  </singleXmlCell>
  <singleXmlCell id="451" xr6:uid="{00000000-000C-0000-FFFF-FFFFC2010000}" r="I108" connectionId="0">
    <xmlCellPr id="1" xr6:uid="{00000000-0010-0000-C201-000001000000}" uniqueName="P1076406">
      <xmlPr mapId="1" xpath="/GFI-IZD-POD/ISD-E_1000955/P1076406" xmlDataType="decimal"/>
    </xmlCellPr>
  </singleXmlCell>
  <singleXmlCell id="452" xr6:uid="{00000000-000C-0000-FFFF-FFFFC3010000}" r="H110" connectionId="0">
    <xmlCellPr id="1" xr6:uid="{00000000-0010-0000-C301-000001000000}" uniqueName="P1076407">
      <xmlPr mapId="1" xpath="/GFI-IZD-POD/ISD-E_1000955/P1076407" xmlDataType="decimal"/>
    </xmlCellPr>
  </singleXmlCell>
  <singleXmlCell id="453" xr6:uid="{00000000-000C-0000-FFFF-FFFFC4010000}" r="I110" connectionId="0">
    <xmlCellPr id="1" xr6:uid="{00000000-0010-0000-C401-000001000000}" uniqueName="P1076408">
      <xmlPr mapId="1" xpath="/GFI-IZD-POD/ISD-E_1000955/P1076408" xmlDataType="decimal"/>
    </xmlCellPr>
  </singleXmlCell>
  <singleXmlCell id="454" xr6:uid="{00000000-000C-0000-FFFF-FFFFC5010000}" r="H111" connectionId="0">
    <xmlCellPr id="1" xr6:uid="{00000000-0010-0000-C501-000001000000}" uniqueName="P1076409">
      <xmlPr mapId="1" xpath="/GFI-IZD-POD/ISD-E_1000955/P1076409" xmlDataType="decimal"/>
    </xmlCellPr>
  </singleXmlCell>
  <singleXmlCell id="455" xr6:uid="{00000000-000C-0000-FFFF-FFFFC6010000}" r="I111" connectionId="0">
    <xmlCellPr id="1" xr6:uid="{00000000-0010-0000-C601-000001000000}" uniqueName="P1076410">
      <xmlPr mapId="1" xpath="/GFI-IZD-POD/ISD-E_1000955/P1076410" xmlDataType="decimal"/>
    </xmlCellPr>
  </singleXmlCell>
  <singleXmlCell id="456" xr6:uid="{00000000-000C-0000-FFFF-FFFFC7010000}" r="H112" connectionId="0">
    <xmlCellPr id="1" xr6:uid="{00000000-0010-0000-C701-000001000000}" uniqueName="P1076411">
      <xmlPr mapId="1" xpath="/GFI-IZD-POD/ISD-E_1000955/P1076411" xmlDataType="decimal"/>
    </xmlCellPr>
  </singleXmlCell>
  <singleXmlCell id="457" xr6:uid="{00000000-000C-0000-FFFF-FFFFC8010000}" r="I112" connectionId="0">
    <xmlCellPr id="1" xr6:uid="{00000000-0010-0000-C801-000001000000}" uniqueName="P1076412">
      <xmlPr mapId="1" xpath="/GFI-IZD-POD/ISD-E_1000955/P1076412"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58" xr6:uid="{00000000-000C-0000-FFFF-FFFFC9010000}" r="H8" connectionId="0">
    <xmlCellPr id="1" xr6:uid="{00000000-0010-0000-C901-000001000000}" uniqueName="P1076413">
      <xmlPr mapId="1" xpath="/GFI-IZD-POD/NTI-E_1000956/P1076413" xmlDataType="decimal"/>
    </xmlCellPr>
  </singleXmlCell>
  <singleXmlCell id="459" xr6:uid="{00000000-000C-0000-FFFF-FFFFCA010000}" r="I8" connectionId="0">
    <xmlCellPr id="1" xr6:uid="{00000000-0010-0000-CA01-000001000000}" uniqueName="P1076414">
      <xmlPr mapId="1" xpath="/GFI-IZD-POD/NTI-E_1000956/P1076414" xmlDataType="decimal"/>
    </xmlCellPr>
  </singleXmlCell>
  <singleXmlCell id="460" xr6:uid="{00000000-000C-0000-FFFF-FFFFCB010000}" r="H9" connectionId="0">
    <xmlCellPr id="1" xr6:uid="{00000000-0010-0000-CB01-000001000000}" uniqueName="P1076415">
      <xmlPr mapId="1" xpath="/GFI-IZD-POD/NTI-E_1000956/P1076415" xmlDataType="decimal"/>
    </xmlCellPr>
  </singleXmlCell>
  <singleXmlCell id="461" xr6:uid="{00000000-000C-0000-FFFF-FFFFCC010000}" r="I9" connectionId="0">
    <xmlCellPr id="1" xr6:uid="{00000000-0010-0000-CC01-000001000000}" uniqueName="P1076416">
      <xmlPr mapId="1" xpath="/GFI-IZD-POD/NTI-E_1000956/P1076416" xmlDataType="decimal"/>
    </xmlCellPr>
  </singleXmlCell>
  <singleXmlCell id="462" xr6:uid="{00000000-000C-0000-FFFF-FFFFCD010000}" r="H10" connectionId="0">
    <xmlCellPr id="1" xr6:uid="{00000000-0010-0000-CD01-000001000000}" uniqueName="P1076417">
      <xmlPr mapId="1" xpath="/GFI-IZD-POD/NTI-E_1000956/P1076417" xmlDataType="decimal"/>
    </xmlCellPr>
  </singleXmlCell>
  <singleXmlCell id="463" xr6:uid="{00000000-000C-0000-FFFF-FFFFCE010000}" r="I10" connectionId="0">
    <xmlCellPr id="1" xr6:uid="{00000000-0010-0000-CE01-000001000000}" uniqueName="P1076418">
      <xmlPr mapId="1" xpath="/GFI-IZD-POD/NTI-E_1000956/P1076418" xmlDataType="decimal"/>
    </xmlCellPr>
  </singleXmlCell>
  <singleXmlCell id="464" xr6:uid="{00000000-000C-0000-FFFF-FFFFCF010000}" r="H11" connectionId="0">
    <xmlCellPr id="1" xr6:uid="{00000000-0010-0000-CF01-000001000000}" uniqueName="P1076419">
      <xmlPr mapId="1" xpath="/GFI-IZD-POD/NTI-E_1000956/P1076419" xmlDataType="decimal"/>
    </xmlCellPr>
  </singleXmlCell>
  <singleXmlCell id="465" xr6:uid="{00000000-000C-0000-FFFF-FFFFD0010000}" r="I11" connectionId="0">
    <xmlCellPr id="1" xr6:uid="{00000000-0010-0000-D001-000001000000}" uniqueName="P1076420">
      <xmlPr mapId="1" xpath="/GFI-IZD-POD/NTI-E_1000956/P1076420" xmlDataType="decimal"/>
    </xmlCellPr>
  </singleXmlCell>
  <singleXmlCell id="466" xr6:uid="{00000000-000C-0000-FFFF-FFFFD1010000}" r="H12" connectionId="0">
    <xmlCellPr id="1" xr6:uid="{00000000-0010-0000-D101-000001000000}" uniqueName="P1076421">
      <xmlPr mapId="1" xpath="/GFI-IZD-POD/NTI-E_1000956/P1076421" xmlDataType="decimal"/>
    </xmlCellPr>
  </singleXmlCell>
  <singleXmlCell id="467" xr6:uid="{00000000-000C-0000-FFFF-FFFFD2010000}" r="I12" connectionId="0">
    <xmlCellPr id="1" xr6:uid="{00000000-0010-0000-D201-000001000000}" uniqueName="P1076422">
      <xmlPr mapId="1" xpath="/GFI-IZD-POD/NTI-E_1000956/P1076422" xmlDataType="decimal"/>
    </xmlCellPr>
  </singleXmlCell>
  <singleXmlCell id="468" xr6:uid="{00000000-000C-0000-FFFF-FFFFD3010000}" r="H13" connectionId="0">
    <xmlCellPr id="1" xr6:uid="{00000000-0010-0000-D301-000001000000}" uniqueName="P1076423">
      <xmlPr mapId="1" xpath="/GFI-IZD-POD/NTI-E_1000956/P1076423" xmlDataType="decimal"/>
    </xmlCellPr>
  </singleXmlCell>
  <singleXmlCell id="469" xr6:uid="{00000000-000C-0000-FFFF-FFFFD4010000}" r="I13" connectionId="0">
    <xmlCellPr id="1" xr6:uid="{00000000-0010-0000-D401-000001000000}" uniqueName="P1076424">
      <xmlPr mapId="1" xpath="/GFI-IZD-POD/NTI-E_1000956/P1076424" xmlDataType="decimal"/>
    </xmlCellPr>
  </singleXmlCell>
  <singleXmlCell id="470" xr6:uid="{00000000-000C-0000-FFFF-FFFFD5010000}" r="H14" connectionId="0">
    <xmlCellPr id="1" xr6:uid="{00000000-0010-0000-D501-000001000000}" uniqueName="P1076425">
      <xmlPr mapId="1" xpath="/GFI-IZD-POD/NTI-E_1000956/P1076425" xmlDataType="decimal"/>
    </xmlCellPr>
  </singleXmlCell>
  <singleXmlCell id="471" xr6:uid="{00000000-000C-0000-FFFF-FFFFD6010000}" r="I14" connectionId="0">
    <xmlCellPr id="1" xr6:uid="{00000000-0010-0000-D601-000001000000}" uniqueName="P1076426">
      <xmlPr mapId="1" xpath="/GFI-IZD-POD/NTI-E_1000956/P1076426" xmlDataType="decimal"/>
    </xmlCellPr>
  </singleXmlCell>
  <singleXmlCell id="472" xr6:uid="{00000000-000C-0000-FFFF-FFFFD7010000}" r="H15" connectionId="0">
    <xmlCellPr id="1" xr6:uid="{00000000-0010-0000-D701-000001000000}" uniqueName="P1076427">
      <xmlPr mapId="1" xpath="/GFI-IZD-POD/NTI-E_1000956/P1076427" xmlDataType="decimal"/>
    </xmlCellPr>
  </singleXmlCell>
  <singleXmlCell id="473" xr6:uid="{00000000-000C-0000-FFFF-FFFFD8010000}" r="I15" connectionId="0">
    <xmlCellPr id="1" xr6:uid="{00000000-0010-0000-D801-000001000000}" uniqueName="P1076428">
      <xmlPr mapId="1" xpath="/GFI-IZD-POD/NTI-E_1000956/P1076428" xmlDataType="decimal"/>
    </xmlCellPr>
  </singleXmlCell>
  <singleXmlCell id="474" xr6:uid="{00000000-000C-0000-FFFF-FFFFD9010000}" r="H16" connectionId="0">
    <xmlCellPr id="1" xr6:uid="{00000000-0010-0000-D901-000001000000}" uniqueName="P1076429">
      <xmlPr mapId="1" xpath="/GFI-IZD-POD/NTI-E_1000956/P1076429" xmlDataType="decimal"/>
    </xmlCellPr>
  </singleXmlCell>
  <singleXmlCell id="475" xr6:uid="{00000000-000C-0000-FFFF-FFFFDA010000}" r="I16" connectionId="0">
    <xmlCellPr id="1" xr6:uid="{00000000-0010-0000-DA01-000001000000}" uniqueName="P1076430">
      <xmlPr mapId="1" xpath="/GFI-IZD-POD/NTI-E_1000956/P1076430" xmlDataType="decimal"/>
    </xmlCellPr>
  </singleXmlCell>
  <singleXmlCell id="476" xr6:uid="{00000000-000C-0000-FFFF-FFFFDB010000}" r="H17" connectionId="0">
    <xmlCellPr id="1" xr6:uid="{00000000-0010-0000-DB01-000001000000}" uniqueName="P1076431">
      <xmlPr mapId="1" xpath="/GFI-IZD-POD/NTI-E_1000956/P1076431" xmlDataType="decimal"/>
    </xmlCellPr>
  </singleXmlCell>
  <singleXmlCell id="477" xr6:uid="{00000000-000C-0000-FFFF-FFFFDC010000}" r="I17" connectionId="0">
    <xmlCellPr id="1" xr6:uid="{00000000-0010-0000-DC01-000001000000}" uniqueName="P1076432">
      <xmlPr mapId="1" xpath="/GFI-IZD-POD/NTI-E_1000956/P1076432" xmlDataType="decimal"/>
    </xmlCellPr>
  </singleXmlCell>
  <singleXmlCell id="478" xr6:uid="{00000000-000C-0000-FFFF-FFFFDD010000}" r="H18" connectionId="0">
    <xmlCellPr id="1" xr6:uid="{00000000-0010-0000-DD01-000001000000}" uniqueName="P1076433">
      <xmlPr mapId="1" xpath="/GFI-IZD-POD/NTI-E_1000956/P1076433" xmlDataType="decimal"/>
    </xmlCellPr>
  </singleXmlCell>
  <singleXmlCell id="479" xr6:uid="{00000000-000C-0000-FFFF-FFFFDE010000}" r="I18" connectionId="0">
    <xmlCellPr id="1" xr6:uid="{00000000-0010-0000-DE01-000001000000}" uniqueName="P1076434">
      <xmlPr mapId="1" xpath="/GFI-IZD-POD/NTI-E_1000956/P1076434" xmlDataType="decimal"/>
    </xmlCellPr>
  </singleXmlCell>
  <singleXmlCell id="480" xr6:uid="{00000000-000C-0000-FFFF-FFFFDF010000}" r="H19" connectionId="0">
    <xmlCellPr id="1" xr6:uid="{00000000-0010-0000-DF01-000001000000}" uniqueName="P1076435">
      <xmlPr mapId="1" xpath="/GFI-IZD-POD/NTI-E_1000956/P1076435" xmlDataType="decimal"/>
    </xmlCellPr>
  </singleXmlCell>
  <singleXmlCell id="481" xr6:uid="{00000000-000C-0000-FFFF-FFFFE0010000}" r="I19" connectionId="0">
    <xmlCellPr id="1" xr6:uid="{00000000-0010-0000-E001-000001000000}" uniqueName="P1076436">
      <xmlPr mapId="1" xpath="/GFI-IZD-POD/NTI-E_1000956/P1076436" xmlDataType="decimal"/>
    </xmlCellPr>
  </singleXmlCell>
  <singleXmlCell id="482" xr6:uid="{00000000-000C-0000-FFFF-FFFFE1010000}" r="H20" connectionId="0">
    <xmlCellPr id="1" xr6:uid="{00000000-0010-0000-E101-000001000000}" uniqueName="P1076437">
      <xmlPr mapId="1" xpath="/GFI-IZD-POD/NTI-E_1000956/P1076437" xmlDataType="decimal"/>
    </xmlCellPr>
  </singleXmlCell>
  <singleXmlCell id="483" xr6:uid="{00000000-000C-0000-FFFF-FFFFE2010000}" r="I20" connectionId="0">
    <xmlCellPr id="1" xr6:uid="{00000000-0010-0000-E201-000001000000}" uniqueName="P1076438">
      <xmlPr mapId="1" xpath="/GFI-IZD-POD/NTI-E_1000956/P1076438" xmlDataType="decimal"/>
    </xmlCellPr>
  </singleXmlCell>
  <singleXmlCell id="484" xr6:uid="{00000000-000C-0000-FFFF-FFFFE3010000}" r="H21" connectionId="0">
    <xmlCellPr id="1" xr6:uid="{00000000-0010-0000-E301-000001000000}" uniqueName="P1076439">
      <xmlPr mapId="1" xpath="/GFI-IZD-POD/NTI-E_1000956/P1076439" xmlDataType="decimal"/>
    </xmlCellPr>
  </singleXmlCell>
  <singleXmlCell id="485" xr6:uid="{00000000-000C-0000-FFFF-FFFFE4010000}" r="I21" connectionId="0">
    <xmlCellPr id="1" xr6:uid="{00000000-0010-0000-E401-000001000000}" uniqueName="P1076440">
      <xmlPr mapId="1" xpath="/GFI-IZD-POD/NTI-E_1000956/P1076440" xmlDataType="decimal"/>
    </xmlCellPr>
  </singleXmlCell>
  <singleXmlCell id="486" xr6:uid="{00000000-000C-0000-FFFF-FFFFE5010000}" r="H22" connectionId="0">
    <xmlCellPr id="1" xr6:uid="{00000000-0010-0000-E501-000001000000}" uniqueName="P1076441">
      <xmlPr mapId="1" xpath="/GFI-IZD-POD/NTI-E_1000956/P1076441" xmlDataType="decimal"/>
    </xmlCellPr>
  </singleXmlCell>
  <singleXmlCell id="487" xr6:uid="{00000000-000C-0000-FFFF-FFFFE6010000}" r="I22" connectionId="0">
    <xmlCellPr id="1" xr6:uid="{00000000-0010-0000-E601-000001000000}" uniqueName="P1076442">
      <xmlPr mapId="1" xpath="/GFI-IZD-POD/NTI-E_1000956/P1076442" xmlDataType="decimal"/>
    </xmlCellPr>
  </singleXmlCell>
  <singleXmlCell id="488" xr6:uid="{00000000-000C-0000-FFFF-FFFFE7010000}" r="H23" connectionId="0">
    <xmlCellPr id="1" xr6:uid="{00000000-0010-0000-E701-000001000000}" uniqueName="P1076443">
      <xmlPr mapId="1" xpath="/GFI-IZD-POD/NTI-E_1000956/P1076443" xmlDataType="decimal"/>
    </xmlCellPr>
  </singleXmlCell>
  <singleXmlCell id="489" xr6:uid="{00000000-000C-0000-FFFF-FFFFE8010000}" r="I23" connectionId="0">
    <xmlCellPr id="1" xr6:uid="{00000000-0010-0000-E801-000001000000}" uniqueName="P1076444">
      <xmlPr mapId="1" xpath="/GFI-IZD-POD/NTI-E_1000956/P1076444" xmlDataType="decimal"/>
    </xmlCellPr>
  </singleXmlCell>
  <singleXmlCell id="490" xr6:uid="{00000000-000C-0000-FFFF-FFFFE9010000}" r="H24" connectionId="0">
    <xmlCellPr id="1" xr6:uid="{00000000-0010-0000-E901-000001000000}" uniqueName="P1076445">
      <xmlPr mapId="1" xpath="/GFI-IZD-POD/NTI-E_1000956/P1076445" xmlDataType="decimal"/>
    </xmlCellPr>
  </singleXmlCell>
  <singleXmlCell id="491" xr6:uid="{00000000-000C-0000-FFFF-FFFFEA010000}" r="I24" connectionId="0">
    <xmlCellPr id="1" xr6:uid="{00000000-0010-0000-EA01-000001000000}" uniqueName="P1076446">
      <xmlPr mapId="1" xpath="/GFI-IZD-POD/NTI-E_1000956/P1076446" xmlDataType="decimal"/>
    </xmlCellPr>
  </singleXmlCell>
  <singleXmlCell id="492" xr6:uid="{00000000-000C-0000-FFFF-FFFFEB010000}" r="H25" connectionId="0">
    <xmlCellPr id="1" xr6:uid="{00000000-0010-0000-EB01-000001000000}" uniqueName="P1076447">
      <xmlPr mapId="1" xpath="/GFI-IZD-POD/NTI-E_1000956/P1076447" xmlDataType="decimal"/>
    </xmlCellPr>
  </singleXmlCell>
  <singleXmlCell id="493" xr6:uid="{00000000-000C-0000-FFFF-FFFFEC010000}" r="I25" connectionId="0">
    <xmlCellPr id="1" xr6:uid="{00000000-0010-0000-EC01-000001000000}" uniqueName="P1076448">
      <xmlPr mapId="1" xpath="/GFI-IZD-POD/NTI-E_1000956/P1076448" xmlDataType="decimal"/>
    </xmlCellPr>
  </singleXmlCell>
  <singleXmlCell id="494" xr6:uid="{00000000-000C-0000-FFFF-FFFFED010000}" r="H26" connectionId="0">
    <xmlCellPr id="1" xr6:uid="{00000000-0010-0000-ED01-000001000000}" uniqueName="P1076449">
      <xmlPr mapId="1" xpath="/GFI-IZD-POD/NTI-E_1000956/P1076449" xmlDataType="decimal"/>
    </xmlCellPr>
  </singleXmlCell>
  <singleXmlCell id="495" xr6:uid="{00000000-000C-0000-FFFF-FFFFEE010000}" r="I26" connectionId="0">
    <xmlCellPr id="1" xr6:uid="{00000000-0010-0000-EE01-000001000000}" uniqueName="P1076450">
      <xmlPr mapId="1" xpath="/GFI-IZD-POD/NTI-E_1000956/P1076450" xmlDataType="decimal"/>
    </xmlCellPr>
  </singleXmlCell>
  <singleXmlCell id="496" xr6:uid="{00000000-000C-0000-FFFF-FFFFEF010000}" r="H27" connectionId="0">
    <xmlCellPr id="1" xr6:uid="{00000000-0010-0000-EF01-000001000000}" uniqueName="P1076451">
      <xmlPr mapId="1" xpath="/GFI-IZD-POD/NTI-E_1000956/P1076451" xmlDataType="decimal"/>
    </xmlCellPr>
  </singleXmlCell>
  <singleXmlCell id="497" xr6:uid="{00000000-000C-0000-FFFF-FFFFF0010000}" r="I27" connectionId="0">
    <xmlCellPr id="1" xr6:uid="{00000000-0010-0000-F001-000001000000}" uniqueName="P1076452">
      <xmlPr mapId="1" xpath="/GFI-IZD-POD/NTI-E_1000956/P1076452" xmlDataType="decimal"/>
    </xmlCellPr>
  </singleXmlCell>
  <singleXmlCell id="498" xr6:uid="{00000000-000C-0000-FFFF-FFFFF1010000}" r="H29" connectionId="0">
    <xmlCellPr id="1" xr6:uid="{00000000-0010-0000-F101-000001000000}" uniqueName="P1076453">
      <xmlPr mapId="1" xpath="/GFI-IZD-POD/NTI-E_1000956/P1076453" xmlDataType="decimal"/>
    </xmlCellPr>
  </singleXmlCell>
  <singleXmlCell id="499" xr6:uid="{00000000-000C-0000-FFFF-FFFFF2010000}" r="I29" connectionId="0">
    <xmlCellPr id="1" xr6:uid="{00000000-0010-0000-F201-000001000000}" uniqueName="P1076454">
      <xmlPr mapId="1" xpath="/GFI-IZD-POD/NTI-E_1000956/P1076454" xmlDataType="decimal"/>
    </xmlCellPr>
  </singleXmlCell>
  <singleXmlCell id="500" xr6:uid="{00000000-000C-0000-FFFF-FFFFF3010000}" r="H30" connectionId="0">
    <xmlCellPr id="1" xr6:uid="{00000000-0010-0000-F301-000001000000}" uniqueName="P1076455">
      <xmlPr mapId="1" xpath="/GFI-IZD-POD/NTI-E_1000956/P1076455" xmlDataType="decimal"/>
    </xmlCellPr>
  </singleXmlCell>
  <singleXmlCell id="501" xr6:uid="{00000000-000C-0000-FFFF-FFFFF4010000}" r="I30" connectionId="0">
    <xmlCellPr id="1" xr6:uid="{00000000-0010-0000-F401-000001000000}" uniqueName="P1076456">
      <xmlPr mapId="1" xpath="/GFI-IZD-POD/NTI-E_1000956/P1076456" xmlDataType="decimal"/>
    </xmlCellPr>
  </singleXmlCell>
  <singleXmlCell id="502" xr6:uid="{00000000-000C-0000-FFFF-FFFFF5010000}" r="H31" connectionId="0">
    <xmlCellPr id="1" xr6:uid="{00000000-0010-0000-F501-000001000000}" uniqueName="P1076457">
      <xmlPr mapId="1" xpath="/GFI-IZD-POD/NTI-E_1000956/P1076457" xmlDataType="decimal"/>
    </xmlCellPr>
  </singleXmlCell>
  <singleXmlCell id="503" xr6:uid="{00000000-000C-0000-FFFF-FFFFF6010000}" r="I31" connectionId="0">
    <xmlCellPr id="1" xr6:uid="{00000000-0010-0000-F601-000001000000}" uniqueName="P1076458">
      <xmlPr mapId="1" xpath="/GFI-IZD-POD/NTI-E_1000956/P1076458" xmlDataType="decimal"/>
    </xmlCellPr>
  </singleXmlCell>
  <singleXmlCell id="504" xr6:uid="{00000000-000C-0000-FFFF-FFFFF7010000}" r="H32" connectionId="0">
    <xmlCellPr id="1" xr6:uid="{00000000-0010-0000-F701-000001000000}" uniqueName="P1076459">
      <xmlPr mapId="1" xpath="/GFI-IZD-POD/NTI-E_1000956/P1076459" xmlDataType="decimal"/>
    </xmlCellPr>
  </singleXmlCell>
  <singleXmlCell id="505" xr6:uid="{00000000-000C-0000-FFFF-FFFFF8010000}" r="I32" connectionId="0">
    <xmlCellPr id="1" xr6:uid="{00000000-0010-0000-F801-000001000000}" uniqueName="P1076460">
      <xmlPr mapId="1" xpath="/GFI-IZD-POD/NTI-E_1000956/P1076460" xmlDataType="decimal"/>
    </xmlCellPr>
  </singleXmlCell>
  <singleXmlCell id="506" xr6:uid="{00000000-000C-0000-FFFF-FFFFF9010000}" r="H33" connectionId="0">
    <xmlCellPr id="1" xr6:uid="{00000000-0010-0000-F901-000001000000}" uniqueName="P1076461">
      <xmlPr mapId="1" xpath="/GFI-IZD-POD/NTI-E_1000956/P1076461" xmlDataType="decimal"/>
    </xmlCellPr>
  </singleXmlCell>
  <singleXmlCell id="507" xr6:uid="{00000000-000C-0000-FFFF-FFFFFA010000}" r="I33" connectionId="0">
    <xmlCellPr id="1" xr6:uid="{00000000-0010-0000-FA01-000001000000}" uniqueName="P1076462">
      <xmlPr mapId="1" xpath="/GFI-IZD-POD/NTI-E_1000956/P1076462" xmlDataType="decimal"/>
    </xmlCellPr>
  </singleXmlCell>
  <singleXmlCell id="508" xr6:uid="{00000000-000C-0000-FFFF-FFFFFB010000}" r="H34" connectionId="0">
    <xmlCellPr id="1" xr6:uid="{00000000-0010-0000-FB01-000001000000}" uniqueName="P1076463">
      <xmlPr mapId="1" xpath="/GFI-IZD-POD/NTI-E_1000956/P1076463" xmlDataType="decimal"/>
    </xmlCellPr>
  </singleXmlCell>
  <singleXmlCell id="509" xr6:uid="{00000000-000C-0000-FFFF-FFFFFC010000}" r="I34" connectionId="0">
    <xmlCellPr id="1" xr6:uid="{00000000-0010-0000-FC01-000001000000}" uniqueName="P1076464">
      <xmlPr mapId="1" xpath="/GFI-IZD-POD/NTI-E_1000956/P1076464" xmlDataType="decimal"/>
    </xmlCellPr>
  </singleXmlCell>
  <singleXmlCell id="510" xr6:uid="{00000000-000C-0000-FFFF-FFFFFD010000}" r="H35" connectionId="0">
    <xmlCellPr id="1" xr6:uid="{00000000-0010-0000-FD01-000001000000}" uniqueName="P1076465">
      <xmlPr mapId="1" xpath="/GFI-IZD-POD/NTI-E_1000956/P1076465" xmlDataType="decimal"/>
    </xmlCellPr>
  </singleXmlCell>
  <singleXmlCell id="511" xr6:uid="{00000000-000C-0000-FFFF-FFFFFE010000}" r="I35" connectionId="0">
    <xmlCellPr id="1" xr6:uid="{00000000-0010-0000-FE01-000001000000}" uniqueName="P1076466">
      <xmlPr mapId="1" xpath="/GFI-IZD-POD/NTI-E_1000956/P1076466" xmlDataType="decimal"/>
    </xmlCellPr>
  </singleXmlCell>
  <singleXmlCell id="512" xr6:uid="{00000000-000C-0000-FFFF-FFFFFF010000}" r="H36" connectionId="0">
    <xmlCellPr id="1" xr6:uid="{00000000-0010-0000-FF01-000001000000}" uniqueName="P1076467">
      <xmlPr mapId="1" xpath="/GFI-IZD-POD/NTI-E_1000956/P1076467" xmlDataType="decimal"/>
    </xmlCellPr>
  </singleXmlCell>
  <singleXmlCell id="513" xr6:uid="{00000000-000C-0000-FFFF-FFFF00020000}" r="I36" connectionId="0">
    <xmlCellPr id="1" xr6:uid="{00000000-0010-0000-0002-000001000000}" uniqueName="P1076468">
      <xmlPr mapId="1" xpath="/GFI-IZD-POD/NTI-E_1000956/P1076468" xmlDataType="decimal"/>
    </xmlCellPr>
  </singleXmlCell>
  <singleXmlCell id="514" xr6:uid="{00000000-000C-0000-FFFF-FFFF01020000}" r="H37" connectionId="0">
    <xmlCellPr id="1" xr6:uid="{00000000-0010-0000-0102-000001000000}" uniqueName="P1076469">
      <xmlPr mapId="1" xpath="/GFI-IZD-POD/NTI-E_1000956/P1076469" xmlDataType="decimal"/>
    </xmlCellPr>
  </singleXmlCell>
  <singleXmlCell id="515" xr6:uid="{00000000-000C-0000-FFFF-FFFF02020000}" r="I37" connectionId="0">
    <xmlCellPr id="1" xr6:uid="{00000000-0010-0000-0202-000001000000}" uniqueName="P1076470">
      <xmlPr mapId="1" xpath="/GFI-IZD-POD/NTI-E_1000956/P1076470" xmlDataType="decimal"/>
    </xmlCellPr>
  </singleXmlCell>
  <singleXmlCell id="516" xr6:uid="{00000000-000C-0000-FFFF-FFFF03020000}" r="H38" connectionId="0">
    <xmlCellPr id="1" xr6:uid="{00000000-0010-0000-0302-000001000000}" uniqueName="P1076471">
      <xmlPr mapId="1" xpath="/GFI-IZD-POD/NTI-E_1000956/P1076471" xmlDataType="decimal"/>
    </xmlCellPr>
  </singleXmlCell>
  <singleXmlCell id="517" xr6:uid="{00000000-000C-0000-FFFF-FFFF04020000}" r="I38" connectionId="0">
    <xmlCellPr id="1" xr6:uid="{00000000-0010-0000-0402-000001000000}" uniqueName="P1076472">
      <xmlPr mapId="1" xpath="/GFI-IZD-POD/NTI-E_1000956/P1076472" xmlDataType="decimal"/>
    </xmlCellPr>
  </singleXmlCell>
  <singleXmlCell id="518" xr6:uid="{00000000-000C-0000-FFFF-FFFF05020000}" r="H39" connectionId="0">
    <xmlCellPr id="1" xr6:uid="{00000000-0010-0000-0502-000001000000}" uniqueName="P1076473">
      <xmlPr mapId="1" xpath="/GFI-IZD-POD/NTI-E_1000956/P1076473" xmlDataType="decimal"/>
    </xmlCellPr>
  </singleXmlCell>
  <singleXmlCell id="519" xr6:uid="{00000000-000C-0000-FFFF-FFFF06020000}" r="I39" connectionId="0">
    <xmlCellPr id="1" xr6:uid="{00000000-0010-0000-0602-000001000000}" uniqueName="P1076474">
      <xmlPr mapId="1" xpath="/GFI-IZD-POD/NTI-E_1000956/P1076474" xmlDataType="decimal"/>
    </xmlCellPr>
  </singleXmlCell>
  <singleXmlCell id="520" xr6:uid="{00000000-000C-0000-FFFF-FFFF07020000}" r="H40" connectionId="0">
    <xmlCellPr id="1" xr6:uid="{00000000-0010-0000-0702-000001000000}" uniqueName="P1076475">
      <xmlPr mapId="1" xpath="/GFI-IZD-POD/NTI-E_1000956/P1076475" xmlDataType="decimal"/>
    </xmlCellPr>
  </singleXmlCell>
  <singleXmlCell id="521" xr6:uid="{00000000-000C-0000-FFFF-FFFF08020000}" r="I40" connectionId="0">
    <xmlCellPr id="1" xr6:uid="{00000000-0010-0000-0802-000001000000}" uniqueName="P1076476">
      <xmlPr mapId="1" xpath="/GFI-IZD-POD/NTI-E_1000956/P1076476" xmlDataType="decimal"/>
    </xmlCellPr>
  </singleXmlCell>
  <singleXmlCell id="522" xr6:uid="{00000000-000C-0000-FFFF-FFFF09020000}" r="H41" connectionId="0">
    <xmlCellPr id="1" xr6:uid="{00000000-0010-0000-0902-000001000000}" uniqueName="P1076477">
      <xmlPr mapId="1" xpath="/GFI-IZD-POD/NTI-E_1000956/P1076477" xmlDataType="decimal"/>
    </xmlCellPr>
  </singleXmlCell>
  <singleXmlCell id="523" xr6:uid="{00000000-000C-0000-FFFF-FFFF0A020000}" r="I41" connectionId="0">
    <xmlCellPr id="1" xr6:uid="{00000000-0010-0000-0A02-000001000000}" uniqueName="P1076478">
      <xmlPr mapId="1" xpath="/GFI-IZD-POD/NTI-E_1000956/P1076478" xmlDataType="decimal"/>
    </xmlCellPr>
  </singleXmlCell>
  <singleXmlCell id="524" xr6:uid="{00000000-000C-0000-FFFF-FFFF0B020000}" r="H42" connectionId="0">
    <xmlCellPr id="1" xr6:uid="{00000000-0010-0000-0B02-000001000000}" uniqueName="P1076479">
      <xmlPr mapId="1" xpath="/GFI-IZD-POD/NTI-E_1000956/P1076479" xmlDataType="decimal"/>
    </xmlCellPr>
  </singleXmlCell>
  <singleXmlCell id="525" xr6:uid="{00000000-000C-0000-FFFF-FFFF0C020000}" r="I42" connectionId="0">
    <xmlCellPr id="1" xr6:uid="{00000000-0010-0000-0C02-000001000000}" uniqueName="P1076480">
      <xmlPr mapId="1" xpath="/GFI-IZD-POD/NTI-E_1000956/P1076480" xmlDataType="decimal"/>
    </xmlCellPr>
  </singleXmlCell>
  <singleXmlCell id="526" xr6:uid="{00000000-000C-0000-FFFF-FFFF0D020000}" r="H44" connectionId="0">
    <xmlCellPr id="1" xr6:uid="{00000000-0010-0000-0D02-000001000000}" uniqueName="P1076481">
      <xmlPr mapId="1" xpath="/GFI-IZD-POD/NTI-E_1000956/P1076481" xmlDataType="decimal"/>
    </xmlCellPr>
  </singleXmlCell>
  <singleXmlCell id="527" xr6:uid="{00000000-000C-0000-FFFF-FFFF0E020000}" r="I44" connectionId="0">
    <xmlCellPr id="1" xr6:uid="{00000000-0010-0000-0E02-000001000000}" uniqueName="P1076482">
      <xmlPr mapId="1" xpath="/GFI-IZD-POD/NTI-E_1000956/P1076482" xmlDataType="decimal"/>
    </xmlCellPr>
  </singleXmlCell>
  <singleXmlCell id="528" xr6:uid="{00000000-000C-0000-FFFF-FFFF0F020000}" r="H45" connectionId="0">
    <xmlCellPr id="1" xr6:uid="{00000000-0010-0000-0F02-000001000000}" uniqueName="P1076483">
      <xmlPr mapId="1" xpath="/GFI-IZD-POD/NTI-E_1000956/P1076483" xmlDataType="decimal"/>
    </xmlCellPr>
  </singleXmlCell>
  <singleXmlCell id="529" xr6:uid="{00000000-000C-0000-FFFF-FFFF10020000}" r="I45" connectionId="0">
    <xmlCellPr id="1" xr6:uid="{00000000-0010-0000-1002-000001000000}" uniqueName="P1076484">
      <xmlPr mapId="1" xpath="/GFI-IZD-POD/NTI-E_1000956/P1076484" xmlDataType="decimal"/>
    </xmlCellPr>
  </singleXmlCell>
  <singleXmlCell id="530" xr6:uid="{00000000-000C-0000-FFFF-FFFF11020000}" r="H46" connectionId="0">
    <xmlCellPr id="1" xr6:uid="{00000000-0010-0000-1102-000001000000}" uniqueName="P1076485">
      <xmlPr mapId="1" xpath="/GFI-IZD-POD/NTI-E_1000956/P1076485" xmlDataType="decimal"/>
    </xmlCellPr>
  </singleXmlCell>
  <singleXmlCell id="531" xr6:uid="{00000000-000C-0000-FFFF-FFFF12020000}" r="I46" connectionId="0">
    <xmlCellPr id="1" xr6:uid="{00000000-0010-0000-1202-000001000000}" uniqueName="P1076486">
      <xmlPr mapId="1" xpath="/GFI-IZD-POD/NTI-E_1000956/P1076486" xmlDataType="decimal"/>
    </xmlCellPr>
  </singleXmlCell>
  <singleXmlCell id="532" xr6:uid="{00000000-000C-0000-FFFF-FFFF13020000}" r="H47" connectionId="0">
    <xmlCellPr id="1" xr6:uid="{00000000-0010-0000-1302-000001000000}" uniqueName="P1076487">
      <xmlPr mapId="1" xpath="/GFI-IZD-POD/NTI-E_1000956/P1076487" xmlDataType="decimal"/>
    </xmlCellPr>
  </singleXmlCell>
  <singleXmlCell id="533" xr6:uid="{00000000-000C-0000-FFFF-FFFF14020000}" r="I47" connectionId="0">
    <xmlCellPr id="1" xr6:uid="{00000000-0010-0000-1402-000001000000}" uniqueName="P1076488">
      <xmlPr mapId="1" xpath="/GFI-IZD-POD/NTI-E_1000956/P1076488" xmlDataType="decimal"/>
    </xmlCellPr>
  </singleXmlCell>
  <singleXmlCell id="534" xr6:uid="{00000000-000C-0000-FFFF-FFFF15020000}" r="H48" connectionId="0">
    <xmlCellPr id="1" xr6:uid="{00000000-0010-0000-1502-000001000000}" uniqueName="P1076489">
      <xmlPr mapId="1" xpath="/GFI-IZD-POD/NTI-E_1000956/P1076489" xmlDataType="decimal"/>
    </xmlCellPr>
  </singleXmlCell>
  <singleXmlCell id="535" xr6:uid="{00000000-000C-0000-FFFF-FFFF16020000}" r="I48" connectionId="0">
    <xmlCellPr id="1" xr6:uid="{00000000-0010-0000-1602-000001000000}" uniqueName="P1076490">
      <xmlPr mapId="1" xpath="/GFI-IZD-POD/NTI-E_1000956/P1076490" xmlDataType="decimal"/>
    </xmlCellPr>
  </singleXmlCell>
  <singleXmlCell id="536" xr6:uid="{00000000-000C-0000-FFFF-FFFF17020000}" r="H49" connectionId="0">
    <xmlCellPr id="1" xr6:uid="{00000000-0010-0000-1702-000001000000}" uniqueName="P1076491">
      <xmlPr mapId="1" xpath="/GFI-IZD-POD/NTI-E_1000956/P1076491" xmlDataType="decimal"/>
    </xmlCellPr>
  </singleXmlCell>
  <singleXmlCell id="537" xr6:uid="{00000000-000C-0000-FFFF-FFFF18020000}" r="I49" connectionId="0">
    <xmlCellPr id="1" xr6:uid="{00000000-0010-0000-1802-000001000000}" uniqueName="P1076492">
      <xmlPr mapId="1" xpath="/GFI-IZD-POD/NTI-E_1000956/P1076492" xmlDataType="decimal"/>
    </xmlCellPr>
  </singleXmlCell>
  <singleXmlCell id="538" xr6:uid="{00000000-000C-0000-FFFF-FFFF19020000}" r="H50" connectionId="0">
    <xmlCellPr id="1" xr6:uid="{00000000-0010-0000-1902-000001000000}" uniqueName="P1076493">
      <xmlPr mapId="1" xpath="/GFI-IZD-POD/NTI-E_1000956/P1076493" xmlDataType="decimal"/>
    </xmlCellPr>
  </singleXmlCell>
  <singleXmlCell id="539" xr6:uid="{00000000-000C-0000-FFFF-FFFF1A020000}" r="I50" connectionId="0">
    <xmlCellPr id="1" xr6:uid="{00000000-0010-0000-1A02-000001000000}" uniqueName="P1076494">
      <xmlPr mapId="1" xpath="/GFI-IZD-POD/NTI-E_1000956/P1076494" xmlDataType="decimal"/>
    </xmlCellPr>
  </singleXmlCell>
  <singleXmlCell id="540" xr6:uid="{00000000-000C-0000-FFFF-FFFF1B020000}" r="H51" connectionId="0">
    <xmlCellPr id="1" xr6:uid="{00000000-0010-0000-1B02-000001000000}" uniqueName="P1076495">
      <xmlPr mapId="1" xpath="/GFI-IZD-POD/NTI-E_1000956/P1076495" xmlDataType="decimal"/>
    </xmlCellPr>
  </singleXmlCell>
  <singleXmlCell id="541" xr6:uid="{00000000-000C-0000-FFFF-FFFF1C020000}" r="I51" connectionId="0">
    <xmlCellPr id="1" xr6:uid="{00000000-0010-0000-1C02-000001000000}" uniqueName="P1076496">
      <xmlPr mapId="1" xpath="/GFI-IZD-POD/NTI-E_1000956/P1076496" xmlDataType="decimal"/>
    </xmlCellPr>
  </singleXmlCell>
  <singleXmlCell id="542" xr6:uid="{00000000-000C-0000-FFFF-FFFF1D020000}" r="H52" connectionId="0">
    <xmlCellPr id="1" xr6:uid="{00000000-0010-0000-1D02-000001000000}" uniqueName="P1078211">
      <xmlPr mapId="1" xpath="/GFI-IZD-POD/NTI-E_1000956/P1078211" xmlDataType="decimal"/>
    </xmlCellPr>
  </singleXmlCell>
  <singleXmlCell id="543" xr6:uid="{00000000-000C-0000-FFFF-FFFF1E020000}" r="I52" connectionId="0">
    <xmlCellPr id="1" xr6:uid="{00000000-0010-0000-1E02-000001000000}" uniqueName="P1078212">
      <xmlPr mapId="1" xpath="/GFI-IZD-POD/NTI-E_1000956/P1078212" xmlDataType="decimal"/>
    </xmlCellPr>
  </singleXmlCell>
  <singleXmlCell id="544" xr6:uid="{00000000-000C-0000-FFFF-FFFF1F020000}" r="H53" connectionId="0">
    <xmlCellPr id="1" xr6:uid="{00000000-0010-0000-1F02-000001000000}" uniqueName="P1078213">
      <xmlPr mapId="1" xpath="/GFI-IZD-POD/NTI-E_1000956/P1078213" xmlDataType="decimal"/>
    </xmlCellPr>
  </singleXmlCell>
  <singleXmlCell id="545" xr6:uid="{00000000-000C-0000-FFFF-FFFF20020000}" r="I53" connectionId="0">
    <xmlCellPr id="1" xr6:uid="{00000000-0010-0000-2002-000001000000}" uniqueName="P1078214">
      <xmlPr mapId="1" xpath="/GFI-IZD-POD/NTI-E_1000956/P1078214" xmlDataType="decimal"/>
    </xmlCellPr>
  </singleXmlCell>
  <singleXmlCell id="546" xr6:uid="{00000000-000C-0000-FFFF-FFFF21020000}" r="H54" connectionId="0">
    <xmlCellPr id="1" xr6:uid="{00000000-0010-0000-2102-000001000000}" uniqueName="P1078216">
      <xmlPr mapId="1" xpath="/GFI-IZD-POD/NTI-E_1000956/P1078216" xmlDataType="decimal"/>
    </xmlCellPr>
  </singleXmlCell>
  <singleXmlCell id="547" xr6:uid="{00000000-000C-0000-FFFF-FFFF22020000}" r="I54" connectionId="0">
    <xmlCellPr id="1" xr6:uid="{00000000-0010-0000-2202-000001000000}" uniqueName="P1078218">
      <xmlPr mapId="1" xpath="/GFI-IZD-POD/NTI-E_1000956/P1078218" xmlDataType="decimal"/>
    </xmlCellPr>
  </singleXmlCell>
  <singleXmlCell id="548" xr6:uid="{00000000-000C-0000-FFFF-FFFF23020000}" r="H55" connectionId="0">
    <xmlCellPr id="1" xr6:uid="{00000000-0010-0000-2302-000001000000}" uniqueName="P1078219">
      <xmlPr mapId="1" xpath="/GFI-IZD-POD/NTI-E_1000956/P1078219" xmlDataType="decimal"/>
    </xmlCellPr>
  </singleXmlCell>
  <singleXmlCell id="549" xr6:uid="{00000000-000C-0000-FFFF-FFFF24020000}" r="I55" connectionId="0">
    <xmlCellPr id="1" xr6:uid="{00000000-0010-0000-2402-000001000000}" uniqueName="P1078221">
      <xmlPr mapId="1" xpath="/GFI-IZD-POD/NTI-E_1000956/P1078221" xmlDataType="decimal"/>
    </xmlCellPr>
  </singleXmlCell>
  <singleXmlCell id="550" xr6:uid="{00000000-000C-0000-FFFF-FFFF25020000}" r="H56" connectionId="0">
    <xmlCellPr id="1" xr6:uid="{00000000-0010-0000-2502-000001000000}" uniqueName="P1078223">
      <xmlPr mapId="1" xpath="/GFI-IZD-POD/NTI-E_1000956/P1078223" xmlDataType="decimal"/>
    </xmlCellPr>
  </singleXmlCell>
  <singleXmlCell id="551" xr6:uid="{00000000-000C-0000-FFFF-FFFF26020000}" r="I56" connectionId="0">
    <xmlCellPr id="1" xr6:uid="{00000000-0010-0000-2602-000001000000}" uniqueName="P1078225">
      <xmlPr mapId="1" xpath="/GFI-IZD-POD/NTI-E_1000956/P1078225" xmlDataType="decimal"/>
    </xmlCellPr>
  </singleXmlCell>
  <singleXmlCell id="552" xr6:uid="{00000000-000C-0000-FFFF-FFFF27020000}" r="H57" connectionId="0">
    <xmlCellPr id="1" xr6:uid="{00000000-0010-0000-2702-000001000000}" uniqueName="P1078227">
      <xmlPr mapId="1" xpath="/GFI-IZD-POD/NTI-E_1000956/P1078227" xmlDataType="decimal"/>
    </xmlCellPr>
  </singleXmlCell>
  <singleXmlCell id="553" xr6:uid="{00000000-000C-0000-FFFF-FFFF28020000}" r="I57" connectionId="0">
    <xmlCellPr id="1" xr6:uid="{00000000-0010-0000-2802-000001000000}" uniqueName="P1078228">
      <xmlPr mapId="1" xpath="/GFI-IZD-POD/NTI-E_1000956/P1078228" xmlDataType="decimal"/>
    </xmlCellPr>
  </singleXmlCell>
  <singleXmlCell id="554" xr6:uid="{00000000-000C-0000-FFFF-FFFF29020000}" r="H58" connectionId="0">
    <xmlCellPr id="1" xr6:uid="{00000000-0010-0000-2902-000001000000}" uniqueName="P1078230">
      <xmlPr mapId="1" xpath="/GFI-IZD-POD/NTI-E_1000956/P1078230" xmlDataType="decimal"/>
    </xmlCellPr>
  </singleXmlCell>
  <singleXmlCell id="555" xr6:uid="{00000000-000C-0000-FFFF-FFFF2A020000}" r="I58" connectionId="0">
    <xmlCellPr id="1" xr6:uid="{00000000-0010-0000-2A02-000001000000}" uniqueName="P1078232">
      <xmlPr mapId="1" xpath="/GFI-IZD-POD/NTI-E_1000956/P1078232" xmlDataType="decimal"/>
    </xmlCellPr>
  </singleXmlCell>
  <singleXmlCell id="556" xr6:uid="{00000000-000C-0000-FFFF-FFFF2B020000}" r="H59" connectionId="0">
    <xmlCellPr id="1" xr6:uid="{00000000-0010-0000-2B02-000001000000}" uniqueName="P1078234">
      <xmlPr mapId="1" xpath="/GFI-IZD-POD/NTI-E_1000956/P1078234" xmlDataType="decimal"/>
    </xmlCellPr>
  </singleXmlCell>
  <singleXmlCell id="557" xr6:uid="{00000000-000C-0000-FFFF-FFFF2C020000}" r="I59" connectionId="0">
    <xmlCellPr id="1" xr6:uid="{00000000-0010-0000-2C02-000001000000}" uniqueName="P1078235">
      <xmlPr mapId="1" xpath="/GFI-IZD-POD/NTI-E_100095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58" xr6:uid="{00000000-000C-0000-FFFF-FFFF2D020000}" r="H8" connectionId="0">
    <xmlCellPr id="1" xr6:uid="{00000000-0010-0000-2D02-000001000000}" uniqueName="P1078099">
      <xmlPr mapId="1" xpath="/GFI-IZD-POD/NTD-E_1000957/P1078099" xmlDataType="decimal"/>
    </xmlCellPr>
  </singleXmlCell>
  <singleXmlCell id="559" xr6:uid="{00000000-000C-0000-FFFF-FFFF2E020000}" r="I8" connectionId="0">
    <xmlCellPr id="1" xr6:uid="{00000000-0010-0000-2E02-000001000000}" uniqueName="P1078100">
      <xmlPr mapId="1" xpath="/GFI-IZD-POD/NTD-E_1000957/P1078100" xmlDataType="decimal"/>
    </xmlCellPr>
  </singleXmlCell>
  <singleXmlCell id="560" xr6:uid="{00000000-000C-0000-FFFF-FFFF2F020000}" r="H9" connectionId="0">
    <xmlCellPr id="1" xr6:uid="{00000000-0010-0000-2F02-000001000000}" uniqueName="P1078101">
      <xmlPr mapId="1" xpath="/GFI-IZD-POD/NTD-E_1000957/P1078101" xmlDataType="decimal"/>
    </xmlCellPr>
  </singleXmlCell>
  <singleXmlCell id="561" xr6:uid="{00000000-000C-0000-FFFF-FFFF30020000}" r="I9" connectionId="0">
    <xmlCellPr id="1" xr6:uid="{00000000-0010-0000-3002-000001000000}" uniqueName="P1078102">
      <xmlPr mapId="1" xpath="/GFI-IZD-POD/NTD-E_1000957/P1078102" xmlDataType="decimal"/>
    </xmlCellPr>
  </singleXmlCell>
  <singleXmlCell id="562" xr6:uid="{00000000-000C-0000-FFFF-FFFF31020000}" r="H10" connectionId="0">
    <xmlCellPr id="1" xr6:uid="{00000000-0010-0000-3102-000001000000}" uniqueName="P1078103">
      <xmlPr mapId="1" xpath="/GFI-IZD-POD/NTD-E_1000957/P1078103" xmlDataType="decimal"/>
    </xmlCellPr>
  </singleXmlCell>
  <singleXmlCell id="563" xr6:uid="{00000000-000C-0000-FFFF-FFFF32020000}" r="I10" connectionId="0">
    <xmlCellPr id="1" xr6:uid="{00000000-0010-0000-3202-000001000000}" uniqueName="P1078104">
      <xmlPr mapId="1" xpath="/GFI-IZD-POD/NTD-E_1000957/P1078104" xmlDataType="decimal"/>
    </xmlCellPr>
  </singleXmlCell>
  <singleXmlCell id="564" xr6:uid="{00000000-000C-0000-FFFF-FFFF33020000}" r="H11" connectionId="0">
    <xmlCellPr id="1" xr6:uid="{00000000-0010-0000-3302-000001000000}" uniqueName="P1078105">
      <xmlPr mapId="1" xpath="/GFI-IZD-POD/NTD-E_1000957/P1078105" xmlDataType="decimal"/>
    </xmlCellPr>
  </singleXmlCell>
  <singleXmlCell id="565" xr6:uid="{00000000-000C-0000-FFFF-FFFF34020000}" r="I11" connectionId="0">
    <xmlCellPr id="1" xr6:uid="{00000000-0010-0000-3402-000001000000}" uniqueName="P1078106">
      <xmlPr mapId="1" xpath="/GFI-IZD-POD/NTD-E_1000957/P1078106" xmlDataType="decimal"/>
    </xmlCellPr>
  </singleXmlCell>
  <singleXmlCell id="566" xr6:uid="{00000000-000C-0000-FFFF-FFFF35020000}" r="H12" connectionId="0">
    <xmlCellPr id="1" xr6:uid="{00000000-0010-0000-3502-000001000000}" uniqueName="P1122162">
      <xmlPr mapId="1" xpath="/GFI-IZD-POD/NTD-E_1000957/P1122162" xmlDataType="decimal"/>
    </xmlCellPr>
  </singleXmlCell>
  <singleXmlCell id="567" xr6:uid="{00000000-000C-0000-FFFF-FFFF36020000}" r="I12" connectionId="0">
    <xmlCellPr id="1" xr6:uid="{00000000-0010-0000-3602-000001000000}" uniqueName="P1122163">
      <xmlPr mapId="1" xpath="/GFI-IZD-POD/NTD-E_1000957/P1122163" xmlDataType="decimal"/>
    </xmlCellPr>
  </singleXmlCell>
  <singleXmlCell id="568" xr6:uid="{00000000-000C-0000-FFFF-FFFF37020000}" r="H13" connectionId="0">
    <xmlCellPr id="1" xr6:uid="{00000000-0010-0000-3702-000001000000}" uniqueName="P1122164">
      <xmlPr mapId="1" xpath="/GFI-IZD-POD/NTD-E_1000957/P1122164" xmlDataType="decimal"/>
    </xmlCellPr>
  </singleXmlCell>
  <singleXmlCell id="569" xr6:uid="{00000000-000C-0000-FFFF-FFFF38020000}" r="I13" connectionId="0">
    <xmlCellPr id="1" xr6:uid="{00000000-0010-0000-3802-000001000000}" uniqueName="P1122165">
      <xmlPr mapId="1" xpath="/GFI-IZD-POD/NTD-E_1000957/P1122165" xmlDataType="decimal"/>
    </xmlCellPr>
  </singleXmlCell>
  <singleXmlCell id="570" xr6:uid="{00000000-000C-0000-FFFF-FFFF39020000}" r="H14" connectionId="0">
    <xmlCellPr id="1" xr6:uid="{00000000-0010-0000-3902-000001000000}" uniqueName="P1078107">
      <xmlPr mapId="1" xpath="/GFI-IZD-POD/NTD-E_1000957/P1078107" xmlDataType="decimal"/>
    </xmlCellPr>
  </singleXmlCell>
  <singleXmlCell id="571" xr6:uid="{00000000-000C-0000-FFFF-FFFF3A020000}" r="I14" connectionId="0">
    <xmlCellPr id="1" xr6:uid="{00000000-0010-0000-3A02-000001000000}" uniqueName="P1078108">
      <xmlPr mapId="1" xpath="/GFI-IZD-POD/NTD-E_1000957/P1078108" xmlDataType="decimal"/>
    </xmlCellPr>
  </singleXmlCell>
  <singleXmlCell id="572" xr6:uid="{00000000-000C-0000-FFFF-FFFF3B020000}" r="H15" connectionId="0">
    <xmlCellPr id="1" xr6:uid="{00000000-0010-0000-3B02-000001000000}" uniqueName="P1078109">
      <xmlPr mapId="1" xpath="/GFI-IZD-POD/NTD-E_1000957/P1078109" xmlDataType="decimal"/>
    </xmlCellPr>
  </singleXmlCell>
  <singleXmlCell id="573" xr6:uid="{00000000-000C-0000-FFFF-FFFF3C020000}" r="I15" connectionId="0">
    <xmlCellPr id="1" xr6:uid="{00000000-0010-0000-3C02-000001000000}" uniqueName="P1078110">
      <xmlPr mapId="1" xpath="/GFI-IZD-POD/NTD-E_1000957/P1078110" xmlDataType="decimal"/>
    </xmlCellPr>
  </singleXmlCell>
  <singleXmlCell id="574" xr6:uid="{00000000-000C-0000-FFFF-FFFF3D020000}" r="H16" connectionId="0">
    <xmlCellPr id="1" xr6:uid="{00000000-0010-0000-3D02-000001000000}" uniqueName="P1078111">
      <xmlPr mapId="1" xpath="/GFI-IZD-POD/NTD-E_1000957/P1078111" xmlDataType="decimal"/>
    </xmlCellPr>
  </singleXmlCell>
  <singleXmlCell id="575" xr6:uid="{00000000-000C-0000-FFFF-FFFF3E020000}" r="I16" connectionId="0">
    <xmlCellPr id="1" xr6:uid="{00000000-0010-0000-3E02-000001000000}" uniqueName="P1078112">
      <xmlPr mapId="1" xpath="/GFI-IZD-POD/NTD-E_1000957/P1078112" xmlDataType="decimal"/>
    </xmlCellPr>
  </singleXmlCell>
  <singleXmlCell id="576" xr6:uid="{00000000-000C-0000-FFFF-FFFF3F020000}" r="H17" connectionId="0">
    <xmlCellPr id="1" xr6:uid="{00000000-0010-0000-3F02-000001000000}" uniqueName="P1078117">
      <xmlPr mapId="1" xpath="/GFI-IZD-POD/NTD-E_1000957/P1078117" xmlDataType="decimal"/>
    </xmlCellPr>
  </singleXmlCell>
  <singleXmlCell id="577" xr6:uid="{00000000-000C-0000-FFFF-FFFF40020000}" r="I17" connectionId="0">
    <xmlCellPr id="1" xr6:uid="{00000000-0010-0000-4002-000001000000}" uniqueName="P1078118">
      <xmlPr mapId="1" xpath="/GFI-IZD-POD/NTD-E_1000957/P1078118" xmlDataType="decimal"/>
    </xmlCellPr>
  </singleXmlCell>
  <singleXmlCell id="578" xr6:uid="{00000000-000C-0000-FFFF-FFFF41020000}" r="H18" connectionId="0">
    <xmlCellPr id="1" xr6:uid="{00000000-0010-0000-4102-000001000000}" uniqueName="P1078119">
      <xmlPr mapId="1" xpath="/GFI-IZD-POD/NTD-E_1000957/P1078119" xmlDataType="decimal"/>
    </xmlCellPr>
  </singleXmlCell>
  <singleXmlCell id="579" xr6:uid="{00000000-000C-0000-FFFF-FFFF42020000}" r="I18" connectionId="0">
    <xmlCellPr id="1" xr6:uid="{00000000-0010-0000-4202-000001000000}" uniqueName="P1078120">
      <xmlPr mapId="1" xpath="/GFI-IZD-POD/NTD-E_1000957/P1078120" xmlDataType="decimal"/>
    </xmlCellPr>
  </singleXmlCell>
  <singleXmlCell id="580" xr6:uid="{00000000-000C-0000-FFFF-FFFF43020000}" r="H19" connectionId="0">
    <xmlCellPr id="1" xr6:uid="{00000000-0010-0000-4302-000001000000}" uniqueName="P1122166">
      <xmlPr mapId="1" xpath="/GFI-IZD-POD/NTD-E_1000957/P1122166" xmlDataType="decimal"/>
    </xmlCellPr>
  </singleXmlCell>
  <singleXmlCell id="581" xr6:uid="{00000000-000C-0000-FFFF-FFFF44020000}" r="I19" connectionId="0">
    <xmlCellPr id="1" xr6:uid="{00000000-0010-0000-4402-000001000000}" uniqueName="P1122167">
      <xmlPr mapId="1" xpath="/GFI-IZD-POD/NTD-E_1000957/P1122167" xmlDataType="decimal"/>
    </xmlCellPr>
  </singleXmlCell>
  <singleXmlCell id="582" xr6:uid="{00000000-000C-0000-FFFF-FFFF45020000}" r="H20" connectionId="0">
    <xmlCellPr id="1" xr6:uid="{00000000-0010-0000-4502-000001000000}" uniqueName="P1122168">
      <xmlPr mapId="1" xpath="/GFI-IZD-POD/NTD-E_1000957/P1122168" xmlDataType="decimal"/>
    </xmlCellPr>
  </singleXmlCell>
  <singleXmlCell id="583" xr6:uid="{00000000-000C-0000-FFFF-FFFF46020000}" r="I20" connectionId="0">
    <xmlCellPr id="1" xr6:uid="{00000000-0010-0000-4602-000001000000}" uniqueName="P1122169">
      <xmlPr mapId="1" xpath="/GFI-IZD-POD/NTD-E_1000957/P1122169" xmlDataType="decimal"/>
    </xmlCellPr>
  </singleXmlCell>
  <singleXmlCell id="584" xr6:uid="{00000000-000C-0000-FFFF-FFFF47020000}" r="H21" connectionId="0">
    <xmlCellPr id="1" xr6:uid="{00000000-0010-0000-4702-000001000000}" uniqueName="P1078121">
      <xmlPr mapId="1" xpath="/GFI-IZD-POD/NTD-E_1000957/P1078121" xmlDataType="decimal"/>
    </xmlCellPr>
  </singleXmlCell>
  <singleXmlCell id="585" xr6:uid="{00000000-000C-0000-FFFF-FFFF48020000}" r="I21" connectionId="0">
    <xmlCellPr id="1" xr6:uid="{00000000-0010-0000-4802-000001000000}" uniqueName="P1078122">
      <xmlPr mapId="1" xpath="/GFI-IZD-POD/NTD-E_1000957/P1078122" xmlDataType="decimal"/>
    </xmlCellPr>
  </singleXmlCell>
  <singleXmlCell id="586" xr6:uid="{00000000-000C-0000-FFFF-FFFF49020000}" r="H23" connectionId="0">
    <xmlCellPr id="1" xr6:uid="{00000000-0010-0000-4902-000001000000}" uniqueName="P1078123">
      <xmlPr mapId="1" xpath="/GFI-IZD-POD/NTD-E_1000957/P1078123" xmlDataType="decimal"/>
    </xmlCellPr>
  </singleXmlCell>
  <singleXmlCell id="587" xr6:uid="{00000000-000C-0000-FFFF-FFFF4A020000}" r="I23" connectionId="0">
    <xmlCellPr id="1" xr6:uid="{00000000-0010-0000-4A02-000001000000}" uniqueName="P1078124">
      <xmlPr mapId="1" xpath="/GFI-IZD-POD/NTD-E_1000957/P1078124" xmlDataType="decimal"/>
    </xmlCellPr>
  </singleXmlCell>
  <singleXmlCell id="588" xr6:uid="{00000000-000C-0000-FFFF-FFFF4B020000}" r="H24" connectionId="0">
    <xmlCellPr id="1" xr6:uid="{00000000-0010-0000-4B02-000001000000}" uniqueName="P1078125">
      <xmlPr mapId="1" xpath="/GFI-IZD-POD/NTD-E_1000957/P1078125" xmlDataType="decimal"/>
    </xmlCellPr>
  </singleXmlCell>
  <singleXmlCell id="589" xr6:uid="{00000000-000C-0000-FFFF-FFFF4C020000}" r="I24" connectionId="0">
    <xmlCellPr id="1" xr6:uid="{00000000-0010-0000-4C02-000001000000}" uniqueName="P1078126">
      <xmlPr mapId="1" xpath="/GFI-IZD-POD/NTD-E_1000957/P1078126" xmlDataType="decimal"/>
    </xmlCellPr>
  </singleXmlCell>
  <singleXmlCell id="590" xr6:uid="{00000000-000C-0000-FFFF-FFFF4D020000}" r="H25" connectionId="0">
    <xmlCellPr id="1" xr6:uid="{00000000-0010-0000-4D02-000001000000}" uniqueName="P1078127">
      <xmlPr mapId="1" xpath="/GFI-IZD-POD/NTD-E_1000957/P1078127" xmlDataType="decimal"/>
    </xmlCellPr>
  </singleXmlCell>
  <singleXmlCell id="591" xr6:uid="{00000000-000C-0000-FFFF-FFFF4E020000}" r="I25" connectionId="0">
    <xmlCellPr id="1" xr6:uid="{00000000-0010-0000-4E02-000001000000}" uniqueName="P1078128">
      <xmlPr mapId="1" xpath="/GFI-IZD-POD/NTD-E_1000957/P1078128" xmlDataType="decimal"/>
    </xmlCellPr>
  </singleXmlCell>
  <singleXmlCell id="592" xr6:uid="{00000000-000C-0000-FFFF-FFFF4F020000}" r="H26" connectionId="0">
    <xmlCellPr id="1" xr6:uid="{00000000-0010-0000-4F02-000001000000}" uniqueName="P1078129">
      <xmlPr mapId="1" xpath="/GFI-IZD-POD/NTD-E_1000957/P1078129" xmlDataType="decimal"/>
    </xmlCellPr>
  </singleXmlCell>
  <singleXmlCell id="593" xr6:uid="{00000000-000C-0000-FFFF-FFFF50020000}" r="I26" connectionId="0">
    <xmlCellPr id="1" xr6:uid="{00000000-0010-0000-5002-000001000000}" uniqueName="P1078130">
      <xmlPr mapId="1" xpath="/GFI-IZD-POD/NTD-E_1000957/P1078130" xmlDataType="decimal"/>
    </xmlCellPr>
  </singleXmlCell>
  <singleXmlCell id="594" xr6:uid="{00000000-000C-0000-FFFF-FFFF51020000}" r="H27" connectionId="0">
    <xmlCellPr id="1" xr6:uid="{00000000-0010-0000-5102-000001000000}" uniqueName="P1078131">
      <xmlPr mapId="1" xpath="/GFI-IZD-POD/NTD-E_1000957/P1078131" xmlDataType="decimal"/>
    </xmlCellPr>
  </singleXmlCell>
  <singleXmlCell id="595" xr6:uid="{00000000-000C-0000-FFFF-FFFF52020000}" r="I27" connectionId="0">
    <xmlCellPr id="1" xr6:uid="{00000000-0010-0000-5202-000001000000}" uniqueName="P1078132">
      <xmlPr mapId="1" xpath="/GFI-IZD-POD/NTD-E_1000957/P1078132" xmlDataType="decimal"/>
    </xmlCellPr>
  </singleXmlCell>
  <singleXmlCell id="596" xr6:uid="{00000000-000C-0000-FFFF-FFFF53020000}" r="H28" connectionId="0">
    <xmlCellPr id="1" xr6:uid="{00000000-0010-0000-5302-000001000000}" uniqueName="P1078133">
      <xmlPr mapId="1" xpath="/GFI-IZD-POD/NTD-E_1000957/P1078133" xmlDataType="decimal"/>
    </xmlCellPr>
  </singleXmlCell>
  <singleXmlCell id="597" xr6:uid="{00000000-000C-0000-FFFF-FFFF54020000}" r="I28" connectionId="0">
    <xmlCellPr id="1" xr6:uid="{00000000-0010-0000-5402-000001000000}" uniqueName="P1078134">
      <xmlPr mapId="1" xpath="/GFI-IZD-POD/NTD-E_1000957/P1078134" xmlDataType="decimal"/>
    </xmlCellPr>
  </singleXmlCell>
  <singleXmlCell id="598" xr6:uid="{00000000-000C-0000-FFFF-FFFF55020000}" r="H29" connectionId="0">
    <xmlCellPr id="1" xr6:uid="{00000000-0010-0000-5502-000001000000}" uniqueName="P1078135">
      <xmlPr mapId="1" xpath="/GFI-IZD-POD/NTD-E_1000957/P1078135" xmlDataType="decimal"/>
    </xmlCellPr>
  </singleXmlCell>
  <singleXmlCell id="599" xr6:uid="{00000000-000C-0000-FFFF-FFFF56020000}" r="I29" connectionId="0">
    <xmlCellPr id="1" xr6:uid="{00000000-0010-0000-5602-000001000000}" uniqueName="P1078136">
      <xmlPr mapId="1" xpath="/GFI-IZD-POD/NTD-E_1000957/P1078136" xmlDataType="decimal"/>
    </xmlCellPr>
  </singleXmlCell>
  <singleXmlCell id="600" xr6:uid="{00000000-000C-0000-FFFF-FFFF57020000}" r="H30" connectionId="0">
    <xmlCellPr id="1" xr6:uid="{00000000-0010-0000-5702-000001000000}" uniqueName="P1078137">
      <xmlPr mapId="1" xpath="/GFI-IZD-POD/NTD-E_1000957/P1078137" xmlDataType="decimal"/>
    </xmlCellPr>
  </singleXmlCell>
  <singleXmlCell id="601" xr6:uid="{00000000-000C-0000-FFFF-FFFF58020000}" r="I30" connectionId="0">
    <xmlCellPr id="1" xr6:uid="{00000000-0010-0000-5802-000001000000}" uniqueName="P1078138">
      <xmlPr mapId="1" xpath="/GFI-IZD-POD/NTD-E_1000957/P1078138" xmlDataType="decimal"/>
    </xmlCellPr>
  </singleXmlCell>
  <singleXmlCell id="602" xr6:uid="{00000000-000C-0000-FFFF-FFFF59020000}" r="H31" connectionId="0">
    <xmlCellPr id="1" xr6:uid="{00000000-0010-0000-5902-000001000000}" uniqueName="P1078139">
      <xmlPr mapId="1" xpath="/GFI-IZD-POD/NTD-E_1000957/P1078139" xmlDataType="decimal"/>
    </xmlCellPr>
  </singleXmlCell>
  <singleXmlCell id="603" xr6:uid="{00000000-000C-0000-FFFF-FFFF5A020000}" r="I31" connectionId="0">
    <xmlCellPr id="1" xr6:uid="{00000000-0010-0000-5A02-000001000000}" uniqueName="P1078140">
      <xmlPr mapId="1" xpath="/GFI-IZD-POD/NTD-E_1000957/P1078140" xmlDataType="decimal"/>
    </xmlCellPr>
  </singleXmlCell>
  <singleXmlCell id="604" xr6:uid="{00000000-000C-0000-FFFF-FFFF5B020000}" r="H32" connectionId="0">
    <xmlCellPr id="1" xr6:uid="{00000000-0010-0000-5B02-000001000000}" uniqueName="P1078141">
      <xmlPr mapId="1" xpath="/GFI-IZD-POD/NTD-E_1000957/P1078141" xmlDataType="decimal"/>
    </xmlCellPr>
  </singleXmlCell>
  <singleXmlCell id="605" xr6:uid="{00000000-000C-0000-FFFF-FFFF5C020000}" r="I32" connectionId="0">
    <xmlCellPr id="1" xr6:uid="{00000000-0010-0000-5C02-000001000000}" uniqueName="P1078142">
      <xmlPr mapId="1" xpath="/GFI-IZD-POD/NTD-E_1000957/P1078142" xmlDataType="decimal"/>
    </xmlCellPr>
  </singleXmlCell>
  <singleXmlCell id="606" xr6:uid="{00000000-000C-0000-FFFF-FFFF5D020000}" r="H33" connectionId="0">
    <xmlCellPr id="1" xr6:uid="{00000000-0010-0000-5D02-000001000000}" uniqueName="P1078143">
      <xmlPr mapId="1" xpath="/GFI-IZD-POD/NTD-E_1000957/P1078143" xmlDataType="decimal"/>
    </xmlCellPr>
  </singleXmlCell>
  <singleXmlCell id="607" xr6:uid="{00000000-000C-0000-FFFF-FFFF5E020000}" r="I33" connectionId="0">
    <xmlCellPr id="1" xr6:uid="{00000000-0010-0000-5E02-000001000000}" uniqueName="P1078144">
      <xmlPr mapId="1" xpath="/GFI-IZD-POD/NTD-E_1000957/P1078144" xmlDataType="decimal"/>
    </xmlCellPr>
  </singleXmlCell>
  <singleXmlCell id="608" xr6:uid="{00000000-000C-0000-FFFF-FFFF5F020000}" r="H34" connectionId="0">
    <xmlCellPr id="1" xr6:uid="{00000000-0010-0000-5F02-000001000000}" uniqueName="P1078145">
      <xmlPr mapId="1" xpath="/GFI-IZD-POD/NTD-E_1000957/P1078145" xmlDataType="decimal"/>
    </xmlCellPr>
  </singleXmlCell>
  <singleXmlCell id="609" xr6:uid="{00000000-000C-0000-FFFF-FFFF60020000}" r="I34" connectionId="0">
    <xmlCellPr id="1" xr6:uid="{00000000-0010-0000-6002-000001000000}" uniqueName="P1078146">
      <xmlPr mapId="1" xpath="/GFI-IZD-POD/NTD-E_1000957/P1078146" xmlDataType="decimal"/>
    </xmlCellPr>
  </singleXmlCell>
  <singleXmlCell id="610" xr6:uid="{00000000-000C-0000-FFFF-FFFF61020000}" r="H35" connectionId="0">
    <xmlCellPr id="1" xr6:uid="{00000000-0010-0000-6102-000001000000}" uniqueName="P1078147">
      <xmlPr mapId="1" xpath="/GFI-IZD-POD/NTD-E_1000957/P1078147" xmlDataType="decimal"/>
    </xmlCellPr>
  </singleXmlCell>
  <singleXmlCell id="611" xr6:uid="{00000000-000C-0000-FFFF-FFFF62020000}" r="I35" connectionId="0">
    <xmlCellPr id="1" xr6:uid="{00000000-0010-0000-6202-000001000000}" uniqueName="P1078148">
      <xmlPr mapId="1" xpath="/GFI-IZD-POD/NTD-E_1000957/P1078148" xmlDataType="decimal"/>
    </xmlCellPr>
  </singleXmlCell>
  <singleXmlCell id="612" xr6:uid="{00000000-000C-0000-FFFF-FFFF63020000}" r="H36" connectionId="0">
    <xmlCellPr id="1" xr6:uid="{00000000-0010-0000-6302-000001000000}" uniqueName="P1078149">
      <xmlPr mapId="1" xpath="/GFI-IZD-POD/NTD-E_1000957/P1078149" xmlDataType="decimal"/>
    </xmlCellPr>
  </singleXmlCell>
  <singleXmlCell id="613" xr6:uid="{00000000-000C-0000-FFFF-FFFF64020000}" r="I36" connectionId="0">
    <xmlCellPr id="1" xr6:uid="{00000000-0010-0000-6402-000001000000}" uniqueName="P1078150">
      <xmlPr mapId="1" xpath="/GFI-IZD-POD/NTD-E_1000957/P1078150" xmlDataType="decimal"/>
    </xmlCellPr>
  </singleXmlCell>
  <singleXmlCell id="614" xr6:uid="{00000000-000C-0000-FFFF-FFFF65020000}" r="H38" connectionId="0">
    <xmlCellPr id="1" xr6:uid="{00000000-0010-0000-6502-000001000000}" uniqueName="P1078151">
      <xmlPr mapId="1" xpath="/GFI-IZD-POD/NTD-E_1000957/P1078151" xmlDataType="decimal"/>
    </xmlCellPr>
  </singleXmlCell>
  <singleXmlCell id="615" xr6:uid="{00000000-000C-0000-FFFF-FFFF66020000}" r="I38" connectionId="0">
    <xmlCellPr id="1" xr6:uid="{00000000-0010-0000-6602-000001000000}" uniqueName="P1078152">
      <xmlPr mapId="1" xpath="/GFI-IZD-POD/NTD-E_1000957/P1078152" xmlDataType="decimal"/>
    </xmlCellPr>
  </singleXmlCell>
  <singleXmlCell id="616" xr6:uid="{00000000-000C-0000-FFFF-FFFF67020000}" r="H39" connectionId="0">
    <xmlCellPr id="1" xr6:uid="{00000000-0010-0000-6702-000001000000}" uniqueName="P1078153">
      <xmlPr mapId="1" xpath="/GFI-IZD-POD/NTD-E_1000957/P1078153" xmlDataType="decimal"/>
    </xmlCellPr>
  </singleXmlCell>
  <singleXmlCell id="617" xr6:uid="{00000000-000C-0000-FFFF-FFFF68020000}" r="I39" connectionId="0">
    <xmlCellPr id="1" xr6:uid="{00000000-0010-0000-6802-000001000000}" uniqueName="P1078154">
      <xmlPr mapId="1" xpath="/GFI-IZD-POD/NTD-E_1000957/P1078154" xmlDataType="decimal"/>
    </xmlCellPr>
  </singleXmlCell>
  <singleXmlCell id="618" xr6:uid="{00000000-000C-0000-FFFF-FFFF69020000}" r="H40" connectionId="0">
    <xmlCellPr id="1" xr6:uid="{00000000-0010-0000-6902-000001000000}" uniqueName="P1078155">
      <xmlPr mapId="1" xpath="/GFI-IZD-POD/NTD-E_1000957/P1078155" xmlDataType="decimal"/>
    </xmlCellPr>
  </singleXmlCell>
  <singleXmlCell id="619" xr6:uid="{00000000-000C-0000-FFFF-FFFF6A020000}" r="I40" connectionId="0">
    <xmlCellPr id="1" xr6:uid="{00000000-0010-0000-6A02-000001000000}" uniqueName="P1078156">
      <xmlPr mapId="1" xpath="/GFI-IZD-POD/NTD-E_1000957/P1078156" xmlDataType="decimal"/>
    </xmlCellPr>
  </singleXmlCell>
  <singleXmlCell id="620" xr6:uid="{00000000-000C-0000-FFFF-FFFF6B020000}" r="H41" connectionId="0">
    <xmlCellPr id="1" xr6:uid="{00000000-0010-0000-6B02-000001000000}" uniqueName="P1078157">
      <xmlPr mapId="1" xpath="/GFI-IZD-POD/NTD-E_1000957/P1078157" xmlDataType="decimal"/>
    </xmlCellPr>
  </singleXmlCell>
  <singleXmlCell id="621" xr6:uid="{00000000-000C-0000-FFFF-FFFF6C020000}" r="I41" connectionId="0">
    <xmlCellPr id="1" xr6:uid="{00000000-0010-0000-6C02-000001000000}" uniqueName="P1078158">
      <xmlPr mapId="1" xpath="/GFI-IZD-POD/NTD-E_1000957/P1078158" xmlDataType="decimal"/>
    </xmlCellPr>
  </singleXmlCell>
  <singleXmlCell id="622" xr6:uid="{00000000-000C-0000-FFFF-FFFF6D020000}" r="H42" connectionId="0">
    <xmlCellPr id="1" xr6:uid="{00000000-0010-0000-6D02-000001000000}" uniqueName="P1078159">
      <xmlPr mapId="1" xpath="/GFI-IZD-POD/NTD-E_1000957/P1078159" xmlDataType="decimal"/>
    </xmlCellPr>
  </singleXmlCell>
  <singleXmlCell id="623" xr6:uid="{00000000-000C-0000-FFFF-FFFF6E020000}" r="I42" connectionId="0">
    <xmlCellPr id="1" xr6:uid="{00000000-0010-0000-6E02-000001000000}" uniqueName="P1078160">
      <xmlPr mapId="1" xpath="/GFI-IZD-POD/NTD-E_1000957/P1078160" xmlDataType="decimal"/>
    </xmlCellPr>
  </singleXmlCell>
  <singleXmlCell id="624" xr6:uid="{00000000-000C-0000-FFFF-FFFF6F020000}" r="H43" connectionId="0">
    <xmlCellPr id="1" xr6:uid="{00000000-0010-0000-6F02-000001000000}" uniqueName="P1078161">
      <xmlPr mapId="1" xpath="/GFI-IZD-POD/NTD-E_1000957/P1078161" xmlDataType="decimal"/>
    </xmlCellPr>
  </singleXmlCell>
  <singleXmlCell id="625" xr6:uid="{00000000-000C-0000-FFFF-FFFF70020000}" r="I43" connectionId="0">
    <xmlCellPr id="1" xr6:uid="{00000000-0010-0000-7002-000001000000}" uniqueName="P1078162">
      <xmlPr mapId="1" xpath="/GFI-IZD-POD/NTD-E_1000957/P1078162" xmlDataType="decimal"/>
    </xmlCellPr>
  </singleXmlCell>
  <singleXmlCell id="626" xr6:uid="{00000000-000C-0000-FFFF-FFFF71020000}" r="H44" connectionId="0">
    <xmlCellPr id="1" xr6:uid="{00000000-0010-0000-7102-000001000000}" uniqueName="P1078163">
      <xmlPr mapId="1" xpath="/GFI-IZD-POD/NTD-E_1000957/P1078163" xmlDataType="decimal"/>
    </xmlCellPr>
  </singleXmlCell>
  <singleXmlCell id="627" xr6:uid="{00000000-000C-0000-FFFF-FFFF72020000}" r="I44" connectionId="0">
    <xmlCellPr id="1" xr6:uid="{00000000-0010-0000-7202-000001000000}" uniqueName="P1078164">
      <xmlPr mapId="1" xpath="/GFI-IZD-POD/NTD-E_1000957/P1078164" xmlDataType="decimal"/>
    </xmlCellPr>
  </singleXmlCell>
  <singleXmlCell id="628" xr6:uid="{00000000-000C-0000-FFFF-FFFF73020000}" r="H45" connectionId="0">
    <xmlCellPr id="1" xr6:uid="{00000000-0010-0000-7302-000001000000}" uniqueName="P1078165">
      <xmlPr mapId="1" xpath="/GFI-IZD-POD/NTD-E_1000957/P1078165" xmlDataType="decimal"/>
    </xmlCellPr>
  </singleXmlCell>
  <singleXmlCell id="629" xr6:uid="{00000000-000C-0000-FFFF-FFFF74020000}" r="I45" connectionId="0">
    <xmlCellPr id="1" xr6:uid="{00000000-0010-0000-7402-000001000000}" uniqueName="P1078166">
      <xmlPr mapId="1" xpath="/GFI-IZD-POD/NTD-E_1000957/P1078166" xmlDataType="decimal"/>
    </xmlCellPr>
  </singleXmlCell>
  <singleXmlCell id="630" xr6:uid="{00000000-000C-0000-FFFF-FFFF75020000}" r="H46" connectionId="0">
    <xmlCellPr id="1" xr6:uid="{00000000-0010-0000-7502-000001000000}" uniqueName="P1078167">
      <xmlPr mapId="1" xpath="/GFI-IZD-POD/NTD-E_1000957/P1078167" xmlDataType="decimal"/>
    </xmlCellPr>
  </singleXmlCell>
  <singleXmlCell id="631" xr6:uid="{00000000-000C-0000-FFFF-FFFF76020000}" r="I46" connectionId="0">
    <xmlCellPr id="1" xr6:uid="{00000000-0010-0000-7602-000001000000}" uniqueName="P1078168">
      <xmlPr mapId="1" xpath="/GFI-IZD-POD/NTD-E_1000957/P1078168" xmlDataType="decimal"/>
    </xmlCellPr>
  </singleXmlCell>
  <singleXmlCell id="632" xr6:uid="{00000000-000C-0000-FFFF-FFFF77020000}" r="H47" connectionId="0">
    <xmlCellPr id="1" xr6:uid="{00000000-0010-0000-7702-000001000000}" uniqueName="P1078169">
      <xmlPr mapId="1" xpath="/GFI-IZD-POD/NTD-E_1000957/P1078169" xmlDataType="decimal"/>
    </xmlCellPr>
  </singleXmlCell>
  <singleXmlCell id="633" xr6:uid="{00000000-000C-0000-FFFF-FFFF78020000}" r="I47" connectionId="0">
    <xmlCellPr id="1" xr6:uid="{00000000-0010-0000-7802-000001000000}" uniqueName="P1078170">
      <xmlPr mapId="1" xpath="/GFI-IZD-POD/NTD-E_1000957/P1078170" xmlDataType="decimal"/>
    </xmlCellPr>
  </singleXmlCell>
  <singleXmlCell id="634" xr6:uid="{00000000-000C-0000-FFFF-FFFF79020000}" r="H48" connectionId="0">
    <xmlCellPr id="1" xr6:uid="{00000000-0010-0000-7902-000001000000}" uniqueName="P1078171">
      <xmlPr mapId="1" xpath="/GFI-IZD-POD/NTD-E_1000957/P1078171" xmlDataType="decimal"/>
    </xmlCellPr>
  </singleXmlCell>
  <singleXmlCell id="635" xr6:uid="{00000000-000C-0000-FFFF-FFFF7A020000}" r="I48" connectionId="0">
    <xmlCellPr id="1" xr6:uid="{00000000-0010-0000-7A02-000001000000}" uniqueName="P1078172">
      <xmlPr mapId="1" xpath="/GFI-IZD-POD/NTD-E_1000957/P1078172" xmlDataType="decimal"/>
    </xmlCellPr>
  </singleXmlCell>
  <singleXmlCell id="636" xr6:uid="{00000000-000C-0000-FFFF-FFFF7B020000}" r="H49" connectionId="0">
    <xmlCellPr id="1" xr6:uid="{00000000-0010-0000-7B02-000001000000}" uniqueName="P1078173">
      <xmlPr mapId="1" xpath="/GFI-IZD-POD/NTD-E_1000957/P1078173" xmlDataType="decimal"/>
    </xmlCellPr>
  </singleXmlCell>
  <singleXmlCell id="637" xr6:uid="{00000000-000C-0000-FFFF-FFFF7C020000}" r="I49" connectionId="0">
    <xmlCellPr id="1" xr6:uid="{00000000-0010-0000-7C02-000001000000}" uniqueName="P1078174">
      <xmlPr mapId="1" xpath="/GFI-IZD-POD/NTD-E_1000957/P1078174" xmlDataType="decimal"/>
    </xmlCellPr>
  </singleXmlCell>
  <singleXmlCell id="638" xr6:uid="{00000000-000C-0000-FFFF-FFFF7D020000}" r="H50" connectionId="0">
    <xmlCellPr id="1" xr6:uid="{00000000-0010-0000-7D02-000001000000}" uniqueName="P1078175">
      <xmlPr mapId="1" xpath="/GFI-IZD-POD/NTD-E_1000957/P1078175" xmlDataType="decimal"/>
    </xmlCellPr>
  </singleXmlCell>
  <singleXmlCell id="639" xr6:uid="{00000000-000C-0000-FFFF-FFFF7E020000}" r="I50" connectionId="0">
    <xmlCellPr id="1" xr6:uid="{00000000-0010-0000-7E02-000001000000}" uniqueName="P1078176">
      <xmlPr mapId="1" xpath="/GFI-IZD-POD/NTD-E_1000957/P1078176" xmlDataType="decimal"/>
    </xmlCellPr>
  </singleXmlCell>
  <singleXmlCell id="640" xr6:uid="{00000000-000C-0000-FFFF-FFFF7F020000}" r="H51" connectionId="0">
    <xmlCellPr id="1" xr6:uid="{00000000-0010-0000-7F02-000001000000}" uniqueName="P1078177">
      <xmlPr mapId="1" xpath="/GFI-IZD-POD/NTD-E_1000957/P1078177" xmlDataType="decimal"/>
    </xmlCellPr>
  </singleXmlCell>
  <singleXmlCell id="641" xr6:uid="{00000000-000C-0000-FFFF-FFFF80020000}" r="I51" connectionId="0">
    <xmlCellPr id="1" xr6:uid="{00000000-0010-0000-8002-000001000000}" uniqueName="P1078178">
      <xmlPr mapId="1" xpath="/GFI-IZD-POD/NTD-E_1000957/P1078178" xmlDataType="decimal"/>
    </xmlCellPr>
  </singleXmlCell>
  <singleXmlCell id="642" xr6:uid="{00000000-000C-0000-FFFF-FFFF81020000}" r="H52" connectionId="0">
    <xmlCellPr id="1" xr6:uid="{00000000-0010-0000-8102-000001000000}" uniqueName="P1078179">
      <xmlPr mapId="1" xpath="/GFI-IZD-POD/NTD-E_1000957/P1078179" xmlDataType="decimal"/>
    </xmlCellPr>
  </singleXmlCell>
  <singleXmlCell id="643" xr6:uid="{00000000-000C-0000-FFFF-FFFF82020000}" r="I52" connectionId="0">
    <xmlCellPr id="1" xr6:uid="{00000000-0010-0000-8202-000001000000}" uniqueName="P1078180">
      <xmlPr mapId="1" xpath="/GFI-IZD-POD/NTD-E_1000957/P1078180" xmlDataType="decimal"/>
    </xmlCellPr>
  </singleXmlCell>
  <singleXmlCell id="644" xr6:uid="{00000000-000C-0000-FFFF-FFFF83020000}" r="H53" connectionId="0">
    <xmlCellPr id="1" xr6:uid="{00000000-0010-0000-8302-000001000000}" uniqueName="P1078181">
      <xmlPr mapId="1" xpath="/GFI-IZD-POD/NTD-E_1000957/P1078181" xmlDataType="decimal"/>
    </xmlCellPr>
  </singleXmlCell>
  <singleXmlCell id="645" xr6:uid="{00000000-000C-0000-FFFF-FFFF84020000}" r="I53" connectionId="0">
    <xmlCellPr id="1" xr6:uid="{00000000-0010-0000-8402-000001000000}" uniqueName="P1078182">
      <xmlPr mapId="1" xpath="/GFI-IZD-POD/NTD-E_1000957/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46" xr6:uid="{00000000-000C-0000-FFFF-FFFF85020000}" r="H7" connectionId="0">
    <xmlCellPr id="1" xr6:uid="{00000000-0010-0000-8502-000001000000}" uniqueName="P1073415">
      <xmlPr mapId="1" xpath="/GFI-IZD-POD/IPK-E_1000958/P1073415" xmlDataType="decimal"/>
    </xmlCellPr>
  </singleXmlCell>
  <singleXmlCell id="647" xr6:uid="{00000000-000C-0000-FFFF-FFFF86020000}" r="I7" connectionId="0">
    <xmlCellPr id="1" xr6:uid="{00000000-0010-0000-8602-000001000000}" uniqueName="P1078183">
      <xmlPr mapId="1" xpath="/GFI-IZD-POD/IPK-E_1000958/P1078183" xmlDataType="decimal"/>
    </xmlCellPr>
  </singleXmlCell>
  <singleXmlCell id="648" xr6:uid="{00000000-000C-0000-FFFF-FFFF87020000}" r="J7" connectionId="0">
    <xmlCellPr id="1" xr6:uid="{00000000-0010-0000-8702-000001000000}" uniqueName="P1078184">
      <xmlPr mapId="1" xpath="/GFI-IZD-POD/IPK-E_1000958/P1078184" xmlDataType="decimal"/>
    </xmlCellPr>
  </singleXmlCell>
  <singleXmlCell id="649" xr6:uid="{00000000-000C-0000-FFFF-FFFF88020000}" r="K7" connectionId="0">
    <xmlCellPr id="1" xr6:uid="{00000000-0010-0000-8802-000001000000}" uniqueName="P1078185">
      <xmlPr mapId="1" xpath="/GFI-IZD-POD/IPK-E_1000958/P1078185" xmlDataType="decimal"/>
    </xmlCellPr>
  </singleXmlCell>
  <singleXmlCell id="650" xr6:uid="{00000000-000C-0000-FFFF-FFFF89020000}" r="L7" connectionId="0">
    <xmlCellPr id="1" xr6:uid="{00000000-0010-0000-8902-000001000000}" uniqueName="P1078186">
      <xmlPr mapId="1" xpath="/GFI-IZD-POD/IPK-E_1000958/P1078186" xmlDataType="decimal"/>
    </xmlCellPr>
  </singleXmlCell>
  <singleXmlCell id="651" xr6:uid="{00000000-000C-0000-FFFF-FFFF8A020000}" r="M7" connectionId="0">
    <xmlCellPr id="1" xr6:uid="{00000000-0010-0000-8A02-000001000000}" uniqueName="P1078187">
      <xmlPr mapId="1" xpath="/GFI-IZD-POD/IPK-E_1000958/P1078187" xmlDataType="decimal"/>
    </xmlCellPr>
  </singleXmlCell>
  <singleXmlCell id="652" xr6:uid="{00000000-000C-0000-FFFF-FFFF8B020000}" r="N7" connectionId="0">
    <xmlCellPr id="1" xr6:uid="{00000000-0010-0000-8B02-000001000000}" uniqueName="P1078188">
      <xmlPr mapId="1" xpath="/GFI-IZD-POD/IPK-E_1000958/P1078188" xmlDataType="decimal"/>
    </xmlCellPr>
  </singleXmlCell>
  <singleXmlCell id="653" xr6:uid="{00000000-000C-0000-FFFF-FFFF8C020000}" r="O7" connectionId="0">
    <xmlCellPr id="1" xr6:uid="{00000000-0010-0000-8C02-000001000000}" uniqueName="P1078189">
      <xmlPr mapId="1" xpath="/GFI-IZD-POD/IPK-E_1000958/P1078189" xmlDataType="decimal"/>
    </xmlCellPr>
  </singleXmlCell>
  <singleXmlCell id="654" xr6:uid="{00000000-000C-0000-FFFF-FFFF8D020000}" r="P7" connectionId="0">
    <xmlCellPr id="1" xr6:uid="{00000000-0010-0000-8D02-000001000000}" uniqueName="P1081532">
      <xmlPr mapId="1" xpath="/GFI-IZD-POD/IPK-E_1000958/P1081532" xmlDataType="decimal"/>
    </xmlCellPr>
  </singleXmlCell>
  <singleXmlCell id="655" xr6:uid="{00000000-000C-0000-FFFF-FFFF8E020000}" r="Q7" connectionId="0">
    <xmlCellPr id="1" xr6:uid="{00000000-0010-0000-8E02-000001000000}" uniqueName="P1081533">
      <xmlPr mapId="1" xpath="/GFI-IZD-POD/IPK-E_1000958/P1081533" xmlDataType="decimal"/>
    </xmlCellPr>
  </singleXmlCell>
  <singleXmlCell id="656" xr6:uid="{00000000-000C-0000-FFFF-FFFF8F020000}" r="R7" connectionId="0">
    <xmlCellPr id="1" xr6:uid="{00000000-0010-0000-8F02-000001000000}" uniqueName="P1081534">
      <xmlPr mapId="1" xpath="/GFI-IZD-POD/IPK-E_1000958/P1081534" xmlDataType="decimal"/>
    </xmlCellPr>
  </singleXmlCell>
  <singleXmlCell id="657" xr6:uid="{00000000-000C-0000-FFFF-FFFF90020000}" r="S7" connectionId="0">
    <xmlCellPr id="1" xr6:uid="{00000000-0010-0000-9002-000001000000}" uniqueName="P1123002">
      <xmlPr mapId="1" xpath="/GFI-IZD-POD/IPK-E_1000958/P1123002" xmlDataType="decimal"/>
    </xmlCellPr>
  </singleXmlCell>
  <singleXmlCell id="658" xr6:uid="{00000000-000C-0000-FFFF-FFFF91020000}" r="T7" connectionId="0">
    <xmlCellPr id="1" xr6:uid="{00000000-0010-0000-9102-000001000000}" uniqueName="P1123003">
      <xmlPr mapId="1" xpath="/GFI-IZD-POD/IPK-E_1000958/P1123003" xmlDataType="decimal"/>
    </xmlCellPr>
  </singleXmlCell>
  <singleXmlCell id="659" xr6:uid="{00000000-000C-0000-FFFF-FFFF92020000}" r="U7" connectionId="0">
    <xmlCellPr id="1" xr6:uid="{00000000-0010-0000-9202-000001000000}" uniqueName="P1081535">
      <xmlPr mapId="1" xpath="/GFI-IZD-POD/IPK-E_1000958/P1081535" xmlDataType="decimal"/>
    </xmlCellPr>
  </singleXmlCell>
  <singleXmlCell id="660" xr6:uid="{00000000-000C-0000-FFFF-FFFF93020000}" r="V7" connectionId="0">
    <xmlCellPr id="1" xr6:uid="{00000000-0010-0000-9302-000001000000}" uniqueName="P1081536">
      <xmlPr mapId="1" xpath="/GFI-IZD-POD/IPK-E_1000958/P1081536" xmlDataType="decimal"/>
    </xmlCellPr>
  </singleXmlCell>
  <singleXmlCell id="661" xr6:uid="{00000000-000C-0000-FFFF-FFFF94020000}" r="W7" connectionId="0">
    <xmlCellPr id="1" xr6:uid="{00000000-0010-0000-9402-000001000000}" uniqueName="P1081537">
      <xmlPr mapId="1" xpath="/GFI-IZD-POD/IPK-E_1000958/P1081537" xmlDataType="decimal"/>
    </xmlCellPr>
  </singleXmlCell>
  <singleXmlCell id="662" xr6:uid="{00000000-000C-0000-FFFF-FFFF95020000}" r="X7" connectionId="0">
    <xmlCellPr id="1" xr6:uid="{00000000-0010-0000-9502-000001000000}" uniqueName="P1081538">
      <xmlPr mapId="1" xpath="/GFI-IZD-POD/IPK-E_1000958/P1081538" xmlDataType="decimal"/>
    </xmlCellPr>
  </singleXmlCell>
  <singleXmlCell id="663" xr6:uid="{00000000-000C-0000-FFFF-FFFF96020000}" r="Y7" connectionId="0">
    <xmlCellPr id="1" xr6:uid="{00000000-0010-0000-9602-000001000000}" uniqueName="P1081539">
      <xmlPr mapId="1" xpath="/GFI-IZD-POD/IPK-E_1000958/P1081539" xmlDataType="decimal"/>
    </xmlCellPr>
  </singleXmlCell>
  <singleXmlCell id="665" xr6:uid="{00000000-000C-0000-FFFF-FFFF97020000}" r="H8" connectionId="0">
    <xmlCellPr id="1" xr6:uid="{00000000-0010-0000-9702-000001000000}" uniqueName="P1078190">
      <xmlPr mapId="1" xpath="/GFI-IZD-POD/IPK-E_1000958/P1078190" xmlDataType="decimal"/>
    </xmlCellPr>
  </singleXmlCell>
  <singleXmlCell id="666" xr6:uid="{00000000-000C-0000-FFFF-FFFF98020000}" r="I8" connectionId="0">
    <xmlCellPr id="1" xr6:uid="{00000000-0010-0000-9802-000001000000}" uniqueName="P1078191">
      <xmlPr mapId="1" xpath="/GFI-IZD-POD/IPK-E_1000958/P1078191" xmlDataType="decimal"/>
    </xmlCellPr>
  </singleXmlCell>
  <singleXmlCell id="667" xr6:uid="{00000000-000C-0000-FFFF-FFFF99020000}" r="J8" connectionId="0">
    <xmlCellPr id="1" xr6:uid="{00000000-0010-0000-9902-000001000000}" uniqueName="P1078192">
      <xmlPr mapId="1" xpath="/GFI-IZD-POD/IPK-E_1000958/P1078192" xmlDataType="decimal"/>
    </xmlCellPr>
  </singleXmlCell>
  <singleXmlCell id="668" xr6:uid="{00000000-000C-0000-FFFF-FFFF9A020000}" r="K8" connectionId="0">
    <xmlCellPr id="1" xr6:uid="{00000000-0010-0000-9A02-000001000000}" uniqueName="P1078193">
      <xmlPr mapId="1" xpath="/GFI-IZD-POD/IPK-E_1000958/P1078193" xmlDataType="decimal"/>
    </xmlCellPr>
  </singleXmlCell>
  <singleXmlCell id="669" xr6:uid="{00000000-000C-0000-FFFF-FFFF9B020000}" r="L8" connectionId="0">
    <xmlCellPr id="1" xr6:uid="{00000000-0010-0000-9B02-000001000000}" uniqueName="P1078194">
      <xmlPr mapId="1" xpath="/GFI-IZD-POD/IPK-E_1000958/P1078194" xmlDataType="decimal"/>
    </xmlCellPr>
  </singleXmlCell>
  <singleXmlCell id="670" xr6:uid="{00000000-000C-0000-FFFF-FFFF9C020000}" r="M8" connectionId="0">
    <xmlCellPr id="1" xr6:uid="{00000000-0010-0000-9C02-000001000000}" uniqueName="P1078195">
      <xmlPr mapId="1" xpath="/GFI-IZD-POD/IPK-E_1000958/P1078195" xmlDataType="decimal"/>
    </xmlCellPr>
  </singleXmlCell>
  <singleXmlCell id="671" xr6:uid="{00000000-000C-0000-FFFF-FFFF9D020000}" r="N8" connectionId="0">
    <xmlCellPr id="1" xr6:uid="{00000000-0010-0000-9D02-000001000000}" uniqueName="P1078196">
      <xmlPr mapId="1" xpath="/GFI-IZD-POD/IPK-E_1000958/P1078196" xmlDataType="decimal"/>
    </xmlCellPr>
  </singleXmlCell>
  <singleXmlCell id="672" xr6:uid="{00000000-000C-0000-FFFF-FFFF9E020000}" r="O8" connectionId="0">
    <xmlCellPr id="1" xr6:uid="{00000000-0010-0000-9E02-000001000000}" uniqueName="P1078197">
      <xmlPr mapId="1" xpath="/GFI-IZD-POD/IPK-E_1000958/P1078197" xmlDataType="decimal"/>
    </xmlCellPr>
  </singleXmlCell>
  <singleXmlCell id="673" xr6:uid="{00000000-000C-0000-FFFF-FFFF9F020000}" r="P8" connectionId="0">
    <xmlCellPr id="1" xr6:uid="{00000000-0010-0000-9F02-000001000000}" uniqueName="P1081540">
      <xmlPr mapId="1" xpath="/GFI-IZD-POD/IPK-E_1000958/P1081540" xmlDataType="decimal"/>
    </xmlCellPr>
  </singleXmlCell>
  <singleXmlCell id="674" xr6:uid="{00000000-000C-0000-FFFF-FFFFA0020000}" r="Q8" connectionId="0">
    <xmlCellPr id="1" xr6:uid="{00000000-0010-0000-A002-000001000000}" uniqueName="P1081546">
      <xmlPr mapId="1" xpath="/GFI-IZD-POD/IPK-E_1000958/P1081546" xmlDataType="decimal"/>
    </xmlCellPr>
  </singleXmlCell>
  <singleXmlCell id="675" xr6:uid="{00000000-000C-0000-FFFF-FFFFA1020000}" r="R8" connectionId="0">
    <xmlCellPr id="1" xr6:uid="{00000000-0010-0000-A102-000001000000}" uniqueName="P1081648">
      <xmlPr mapId="1" xpath="/GFI-IZD-POD/IPK-E_1000958/P1081648" xmlDataType="decimal"/>
    </xmlCellPr>
  </singleXmlCell>
  <singleXmlCell id="676" xr6:uid="{00000000-000C-0000-FFFF-FFFFA2020000}" r="S8" connectionId="0">
    <xmlCellPr id="1" xr6:uid="{00000000-0010-0000-A202-000001000000}" uniqueName="P1123004">
      <xmlPr mapId="1" xpath="/GFI-IZD-POD/IPK-E_1000958/P1123004" xmlDataType="decimal"/>
    </xmlCellPr>
  </singleXmlCell>
  <singleXmlCell id="677" xr6:uid="{00000000-000C-0000-FFFF-FFFFA3020000}" r="T8" connectionId="0">
    <xmlCellPr id="1" xr6:uid="{00000000-0010-0000-A302-000001000000}" uniqueName="P1123005">
      <xmlPr mapId="1" xpath="/GFI-IZD-POD/IPK-E_1000958/P1123005" xmlDataType="decimal"/>
    </xmlCellPr>
  </singleXmlCell>
  <singleXmlCell id="678" xr6:uid="{00000000-000C-0000-FFFF-FFFFA4020000}" r="U8" connectionId="0">
    <xmlCellPr id="1" xr6:uid="{00000000-0010-0000-A402-000001000000}" uniqueName="P1081649">
      <xmlPr mapId="1" xpath="/GFI-IZD-POD/IPK-E_1000958/P1081649" xmlDataType="decimal"/>
    </xmlCellPr>
  </singleXmlCell>
  <singleXmlCell id="679" xr6:uid="{00000000-000C-0000-FFFF-FFFFA5020000}" r="V8" connectionId="0">
    <xmlCellPr id="1" xr6:uid="{00000000-0010-0000-A502-000001000000}" uniqueName="P1081651">
      <xmlPr mapId="1" xpath="/GFI-IZD-POD/IPK-E_1000958/P1081651" xmlDataType="decimal"/>
    </xmlCellPr>
  </singleXmlCell>
  <singleXmlCell id="680" xr6:uid="{00000000-000C-0000-FFFF-FFFFA6020000}" r="W8" connectionId="0">
    <xmlCellPr id="1" xr6:uid="{00000000-0010-0000-A602-000001000000}" uniqueName="P1081656">
      <xmlPr mapId="1" xpath="/GFI-IZD-POD/IPK-E_1000958/P1081656" xmlDataType="decimal"/>
    </xmlCellPr>
  </singleXmlCell>
  <singleXmlCell id="681" xr6:uid="{00000000-000C-0000-FFFF-FFFFA7020000}" r="X8" connectionId="0">
    <xmlCellPr id="1" xr6:uid="{00000000-0010-0000-A702-000001000000}" uniqueName="P1081658">
      <xmlPr mapId="1" xpath="/GFI-IZD-POD/IPK-E_1000958/P1081658" xmlDataType="decimal"/>
    </xmlCellPr>
  </singleXmlCell>
  <singleXmlCell id="682" xr6:uid="{00000000-000C-0000-FFFF-FFFFA8020000}" r="Y8" connectionId="0">
    <xmlCellPr id="1" xr6:uid="{00000000-0010-0000-A802-000001000000}" uniqueName="P1081660">
      <xmlPr mapId="1" xpath="/GFI-IZD-POD/IPK-E_1000958/P1081660" xmlDataType="decimal"/>
    </xmlCellPr>
  </singleXmlCell>
  <singleXmlCell id="683" xr6:uid="{00000000-000C-0000-FFFF-FFFFA9020000}" r="H9" connectionId="0">
    <xmlCellPr id="1" xr6:uid="{00000000-0010-0000-A902-000001000000}" uniqueName="P1078198">
      <xmlPr mapId="1" xpath="/GFI-IZD-POD/IPK-E_1000958/P1078198" xmlDataType="decimal"/>
    </xmlCellPr>
  </singleXmlCell>
  <singleXmlCell id="684" xr6:uid="{00000000-000C-0000-FFFF-FFFFAA020000}" r="I9" connectionId="0">
    <xmlCellPr id="1" xr6:uid="{00000000-0010-0000-AA02-000001000000}" uniqueName="P1078199">
      <xmlPr mapId="1" xpath="/GFI-IZD-POD/IPK-E_1000958/P1078199" xmlDataType="decimal"/>
    </xmlCellPr>
  </singleXmlCell>
  <singleXmlCell id="685" xr6:uid="{00000000-000C-0000-FFFF-FFFFAB020000}" r="J9" connectionId="0">
    <xmlCellPr id="1" xr6:uid="{00000000-0010-0000-AB02-000001000000}" uniqueName="P1078200">
      <xmlPr mapId="1" xpath="/GFI-IZD-POD/IPK-E_1000958/P1078200" xmlDataType="decimal"/>
    </xmlCellPr>
  </singleXmlCell>
  <singleXmlCell id="686" xr6:uid="{00000000-000C-0000-FFFF-FFFFAC020000}" r="K9" connectionId="0">
    <xmlCellPr id="1" xr6:uid="{00000000-0010-0000-AC02-000001000000}" uniqueName="P1078201">
      <xmlPr mapId="1" xpath="/GFI-IZD-POD/IPK-E_1000958/P1078201" xmlDataType="decimal"/>
    </xmlCellPr>
  </singleXmlCell>
  <singleXmlCell id="687" xr6:uid="{00000000-000C-0000-FFFF-FFFFAD020000}" r="L9" connectionId="0">
    <xmlCellPr id="1" xr6:uid="{00000000-0010-0000-AD02-000001000000}" uniqueName="P1078202">
      <xmlPr mapId="1" xpath="/GFI-IZD-POD/IPK-E_1000958/P1078202" xmlDataType="decimal"/>
    </xmlCellPr>
  </singleXmlCell>
  <singleXmlCell id="688" xr6:uid="{00000000-000C-0000-FFFF-FFFFAE020000}" r="M9" connectionId="0">
    <xmlCellPr id="1" xr6:uid="{00000000-0010-0000-AE02-000001000000}" uniqueName="P1078203">
      <xmlPr mapId="1" xpath="/GFI-IZD-POD/IPK-E_1000958/P1078203" xmlDataType="decimal"/>
    </xmlCellPr>
  </singleXmlCell>
  <singleXmlCell id="689" xr6:uid="{00000000-000C-0000-FFFF-FFFFAF020000}" r="N9" connectionId="0">
    <xmlCellPr id="1" xr6:uid="{00000000-0010-0000-AF02-000001000000}" uniqueName="P1078204">
      <xmlPr mapId="1" xpath="/GFI-IZD-POD/IPK-E_1000958/P1078204" xmlDataType="decimal"/>
    </xmlCellPr>
  </singleXmlCell>
  <singleXmlCell id="690" xr6:uid="{00000000-000C-0000-FFFF-FFFFB0020000}" r="O9" connectionId="0">
    <xmlCellPr id="1" xr6:uid="{00000000-0010-0000-B002-000001000000}" uniqueName="P1078205">
      <xmlPr mapId="1" xpath="/GFI-IZD-POD/IPK-E_1000958/P1078205" xmlDataType="decimal"/>
    </xmlCellPr>
  </singleXmlCell>
  <singleXmlCell id="691" xr6:uid="{00000000-000C-0000-FFFF-FFFFB1020000}" r="P9" connectionId="0">
    <xmlCellPr id="1" xr6:uid="{00000000-0010-0000-B102-000001000000}" uniqueName="P1081541">
      <xmlPr mapId="1" xpath="/GFI-IZD-POD/IPK-E_1000958/P1081541" xmlDataType="decimal"/>
    </xmlCellPr>
  </singleXmlCell>
  <singleXmlCell id="692" xr6:uid="{00000000-000C-0000-FFFF-FFFFB2020000}" r="Q9" connectionId="0">
    <xmlCellPr id="1" xr6:uid="{00000000-0010-0000-B202-000001000000}" uniqueName="P1081548">
      <xmlPr mapId="1" xpath="/GFI-IZD-POD/IPK-E_1000958/P1081548" xmlDataType="decimal"/>
    </xmlCellPr>
  </singleXmlCell>
  <singleXmlCell id="693" xr6:uid="{00000000-000C-0000-FFFF-FFFFB3020000}" r="R9" connectionId="0">
    <xmlCellPr id="1" xr6:uid="{00000000-0010-0000-B302-000001000000}" uniqueName="P1081662">
      <xmlPr mapId="1" xpath="/GFI-IZD-POD/IPK-E_1000958/P1081662" xmlDataType="decimal"/>
    </xmlCellPr>
  </singleXmlCell>
  <singleXmlCell id="694" xr6:uid="{00000000-000C-0000-FFFF-FFFFB4020000}" r="S9" connectionId="0">
    <xmlCellPr id="1" xr6:uid="{00000000-0010-0000-B402-000001000000}" uniqueName="P1123006">
      <xmlPr mapId="1" xpath="/GFI-IZD-POD/IPK-E_1000958/P1123006" xmlDataType="decimal"/>
    </xmlCellPr>
  </singleXmlCell>
  <singleXmlCell id="695" xr6:uid="{00000000-000C-0000-FFFF-FFFFB5020000}" r="T9" connectionId="0">
    <xmlCellPr id="1" xr6:uid="{00000000-0010-0000-B502-000001000000}" uniqueName="P1123007">
      <xmlPr mapId="1" xpath="/GFI-IZD-POD/IPK-E_1000958/P1123007" xmlDataType="decimal"/>
    </xmlCellPr>
  </singleXmlCell>
  <singleXmlCell id="696" xr6:uid="{00000000-000C-0000-FFFF-FFFFB6020000}" r="U9" connectionId="0">
    <xmlCellPr id="1" xr6:uid="{00000000-0010-0000-B602-000001000000}" uniqueName="P1081664">
      <xmlPr mapId="1" xpath="/GFI-IZD-POD/IPK-E_1000958/P1081664" xmlDataType="decimal"/>
    </xmlCellPr>
  </singleXmlCell>
  <singleXmlCell id="697" xr6:uid="{00000000-000C-0000-FFFF-FFFFB7020000}" r="V9" connectionId="0">
    <xmlCellPr id="1" xr6:uid="{00000000-0010-0000-B702-000001000000}" uniqueName="P1081666">
      <xmlPr mapId="1" xpath="/GFI-IZD-POD/IPK-E_1000958/P1081666" xmlDataType="decimal"/>
    </xmlCellPr>
  </singleXmlCell>
  <singleXmlCell id="698" xr6:uid="{00000000-000C-0000-FFFF-FFFFB8020000}" r="W9" connectionId="0">
    <xmlCellPr id="1" xr6:uid="{00000000-0010-0000-B802-000001000000}" uniqueName="P1081668">
      <xmlPr mapId="1" xpath="/GFI-IZD-POD/IPK-E_1000958/P1081668" xmlDataType="decimal"/>
    </xmlCellPr>
  </singleXmlCell>
  <singleXmlCell id="699" xr6:uid="{00000000-000C-0000-FFFF-FFFFB9020000}" r="X9" connectionId="0">
    <xmlCellPr id="1" xr6:uid="{00000000-0010-0000-B902-000001000000}" uniqueName="P1081670">
      <xmlPr mapId="1" xpath="/GFI-IZD-POD/IPK-E_1000958/P1081670" xmlDataType="decimal"/>
    </xmlCellPr>
  </singleXmlCell>
  <singleXmlCell id="700" xr6:uid="{00000000-000C-0000-FFFF-FFFFBA020000}" r="Y9" connectionId="0">
    <xmlCellPr id="1" xr6:uid="{00000000-0010-0000-BA02-000001000000}" uniqueName="P1081672">
      <xmlPr mapId="1" xpath="/GFI-IZD-POD/IPK-E_1000958/P1081672" xmlDataType="decimal"/>
    </xmlCellPr>
  </singleXmlCell>
  <singleXmlCell id="701" xr6:uid="{00000000-000C-0000-FFFF-FFFFBB020000}" r="H10" connectionId="0">
    <xmlCellPr id="1" xr6:uid="{00000000-0010-0000-BB02-000001000000}" uniqueName="P1078206">
      <xmlPr mapId="1" xpath="/GFI-IZD-POD/IPK-E_1000958/P1078206" xmlDataType="decimal"/>
    </xmlCellPr>
  </singleXmlCell>
  <singleXmlCell id="702" xr6:uid="{00000000-000C-0000-FFFF-FFFFBC020000}" r="I10" connectionId="0">
    <xmlCellPr id="1" xr6:uid="{00000000-0010-0000-BC02-000001000000}" uniqueName="P1078207">
      <xmlPr mapId="1" xpath="/GFI-IZD-POD/IPK-E_1000958/P1078207" xmlDataType="decimal"/>
    </xmlCellPr>
  </singleXmlCell>
  <singleXmlCell id="703" xr6:uid="{00000000-000C-0000-FFFF-FFFFBD020000}" r="J10" connectionId="0">
    <xmlCellPr id="1" xr6:uid="{00000000-0010-0000-BD02-000001000000}" uniqueName="P1078208">
      <xmlPr mapId="1" xpath="/GFI-IZD-POD/IPK-E_1000958/P1078208" xmlDataType="decimal"/>
    </xmlCellPr>
  </singleXmlCell>
  <singleXmlCell id="704" xr6:uid="{00000000-000C-0000-FFFF-FFFFBE020000}" r="K10" connectionId="0">
    <xmlCellPr id="1" xr6:uid="{00000000-0010-0000-BE02-000001000000}" uniqueName="P1078209">
      <xmlPr mapId="1" xpath="/GFI-IZD-POD/IPK-E_1000958/P1078209" xmlDataType="decimal"/>
    </xmlCellPr>
  </singleXmlCell>
  <singleXmlCell id="705" xr6:uid="{00000000-000C-0000-FFFF-FFFFBF020000}" r="L10" connectionId="0">
    <xmlCellPr id="1" xr6:uid="{00000000-0010-0000-BF02-000001000000}" uniqueName="P1078210">
      <xmlPr mapId="1" xpath="/GFI-IZD-POD/IPK-E_1000958/P1078210" xmlDataType="decimal"/>
    </xmlCellPr>
  </singleXmlCell>
  <singleXmlCell id="706" xr6:uid="{00000000-000C-0000-FFFF-FFFFC0020000}" r="M10" connectionId="0">
    <xmlCellPr id="1" xr6:uid="{00000000-0010-0000-C002-000001000000}" uniqueName="P1078215">
      <xmlPr mapId="1" xpath="/GFI-IZD-POD/IPK-E_1000958/P1078215" xmlDataType="decimal"/>
    </xmlCellPr>
  </singleXmlCell>
  <singleXmlCell id="707" xr6:uid="{00000000-000C-0000-FFFF-FFFFC1020000}" r="N10" connectionId="0">
    <xmlCellPr id="1" xr6:uid="{00000000-0010-0000-C102-000001000000}" uniqueName="P1078217">
      <xmlPr mapId="1" xpath="/GFI-IZD-POD/IPK-E_1000958/P1078217" xmlDataType="decimal"/>
    </xmlCellPr>
  </singleXmlCell>
  <singleXmlCell id="708" xr6:uid="{00000000-000C-0000-FFFF-FFFFC2020000}" r="O10" connectionId="0">
    <xmlCellPr id="1" xr6:uid="{00000000-0010-0000-C202-000001000000}" uniqueName="P1078220">
      <xmlPr mapId="1" xpath="/GFI-IZD-POD/IPK-E_1000958/P1078220" xmlDataType="decimal"/>
    </xmlCellPr>
  </singleXmlCell>
  <singleXmlCell id="709" xr6:uid="{00000000-000C-0000-FFFF-FFFFC3020000}" r="P10" connectionId="0">
    <xmlCellPr id="1" xr6:uid="{00000000-0010-0000-C302-000001000000}" uniqueName="P1081542">
      <xmlPr mapId="1" xpath="/GFI-IZD-POD/IPK-E_1000958/P1081542" xmlDataType="decimal"/>
    </xmlCellPr>
  </singleXmlCell>
  <singleXmlCell id="710" xr6:uid="{00000000-000C-0000-FFFF-FFFFC4020000}" r="Q10" connectionId="0">
    <xmlCellPr id="1" xr6:uid="{00000000-0010-0000-C402-000001000000}" uniqueName="P1081646">
      <xmlPr mapId="1" xpath="/GFI-IZD-POD/IPK-E_1000958/P1081646" xmlDataType="decimal"/>
    </xmlCellPr>
  </singleXmlCell>
  <singleXmlCell id="711" xr6:uid="{00000000-000C-0000-FFFF-FFFFC5020000}" r="R10" connectionId="0">
    <xmlCellPr id="1" xr6:uid="{00000000-0010-0000-C502-000001000000}" uniqueName="P1081674">
      <xmlPr mapId="1" xpath="/GFI-IZD-POD/IPK-E_1000958/P1081674" xmlDataType="decimal"/>
    </xmlCellPr>
  </singleXmlCell>
  <singleXmlCell id="712" xr6:uid="{00000000-000C-0000-FFFF-FFFFC6020000}" r="S10" connectionId="0">
    <xmlCellPr id="1" xr6:uid="{00000000-0010-0000-C602-000001000000}" uniqueName="P1123008">
      <xmlPr mapId="1" xpath="/GFI-IZD-POD/IPK-E_1000958/P1123008" xmlDataType="decimal"/>
    </xmlCellPr>
  </singleXmlCell>
  <singleXmlCell id="713" xr6:uid="{00000000-000C-0000-FFFF-FFFFC7020000}" r="T10" connectionId="0">
    <xmlCellPr id="1" xr6:uid="{00000000-0010-0000-C702-000001000000}" uniqueName="P1123009">
      <xmlPr mapId="1" xpath="/GFI-IZD-POD/IPK-E_1000958/P1123009" xmlDataType="decimal"/>
    </xmlCellPr>
  </singleXmlCell>
  <singleXmlCell id="714" xr6:uid="{00000000-000C-0000-FFFF-FFFFC8020000}" r="U10" connectionId="0">
    <xmlCellPr id="1" xr6:uid="{00000000-0010-0000-C802-000001000000}" uniqueName="P1081676">
      <xmlPr mapId="1" xpath="/GFI-IZD-POD/IPK-E_1000958/P1081676" xmlDataType="decimal"/>
    </xmlCellPr>
  </singleXmlCell>
  <singleXmlCell id="715" xr6:uid="{00000000-000C-0000-FFFF-FFFFC9020000}" r="V10" connectionId="0">
    <xmlCellPr id="1" xr6:uid="{00000000-0010-0000-C902-000001000000}" uniqueName="P1081678">
      <xmlPr mapId="1" xpath="/GFI-IZD-POD/IPK-E_1000958/P1081678" xmlDataType="decimal"/>
    </xmlCellPr>
  </singleXmlCell>
  <singleXmlCell id="716" xr6:uid="{00000000-000C-0000-FFFF-FFFFCA020000}" r="W10" connectionId="0">
    <xmlCellPr id="1" xr6:uid="{00000000-0010-0000-CA02-000001000000}" uniqueName="P1081680">
      <xmlPr mapId="1" xpath="/GFI-IZD-POD/IPK-E_1000958/P1081680" xmlDataType="decimal"/>
    </xmlCellPr>
  </singleXmlCell>
  <singleXmlCell id="717" xr6:uid="{00000000-000C-0000-FFFF-FFFFCB020000}" r="X10" connectionId="0">
    <xmlCellPr id="1" xr6:uid="{00000000-0010-0000-CB02-000001000000}" uniqueName="P1081682">
      <xmlPr mapId="1" xpath="/GFI-IZD-POD/IPK-E_1000958/P1081682" xmlDataType="decimal"/>
    </xmlCellPr>
  </singleXmlCell>
  <singleXmlCell id="718" xr6:uid="{00000000-000C-0000-FFFF-FFFFCC020000}" r="Y10" connectionId="0">
    <xmlCellPr id="1" xr6:uid="{00000000-0010-0000-CC02-000001000000}" uniqueName="P1081684">
      <xmlPr mapId="1" xpath="/GFI-IZD-POD/IPK-E_1000958/P1081684" xmlDataType="decimal"/>
    </xmlCellPr>
  </singleXmlCell>
  <singleXmlCell id="719" xr6:uid="{00000000-000C-0000-FFFF-FFFFCD020000}" r="H11" connectionId="0">
    <xmlCellPr id="1" xr6:uid="{00000000-0010-0000-CD02-000001000000}" uniqueName="P1078222">
      <xmlPr mapId="1" xpath="/GFI-IZD-POD/IPK-E_1000958/P1078222" xmlDataType="decimal"/>
    </xmlCellPr>
  </singleXmlCell>
  <singleXmlCell id="720" xr6:uid="{00000000-000C-0000-FFFF-FFFFCE020000}" r="I11" connectionId="0">
    <xmlCellPr id="1" xr6:uid="{00000000-0010-0000-CE02-000001000000}" uniqueName="P1078224">
      <xmlPr mapId="1" xpath="/GFI-IZD-POD/IPK-E_1000958/P1078224" xmlDataType="decimal"/>
    </xmlCellPr>
  </singleXmlCell>
  <singleXmlCell id="721" xr6:uid="{00000000-000C-0000-FFFF-FFFFCF020000}" r="J11" connectionId="0">
    <xmlCellPr id="1" xr6:uid="{00000000-0010-0000-CF02-000001000000}" uniqueName="P1078226">
      <xmlPr mapId="1" xpath="/GFI-IZD-POD/IPK-E_1000958/P1078226" xmlDataType="decimal"/>
    </xmlCellPr>
  </singleXmlCell>
  <singleXmlCell id="722" xr6:uid="{00000000-000C-0000-FFFF-FFFFD0020000}" r="K11" connectionId="0">
    <xmlCellPr id="1" xr6:uid="{00000000-0010-0000-D002-000001000000}" uniqueName="P1078229">
      <xmlPr mapId="1" xpath="/GFI-IZD-POD/IPK-E_1000958/P1078229" xmlDataType="decimal"/>
    </xmlCellPr>
  </singleXmlCell>
  <singleXmlCell id="723" xr6:uid="{00000000-000C-0000-FFFF-FFFFD1020000}" r="L11" connectionId="0">
    <xmlCellPr id="1" xr6:uid="{00000000-0010-0000-D102-000001000000}" uniqueName="P1078231">
      <xmlPr mapId="1" xpath="/GFI-IZD-POD/IPK-E_1000958/P1078231" xmlDataType="decimal"/>
    </xmlCellPr>
  </singleXmlCell>
  <singleXmlCell id="724" xr6:uid="{00000000-000C-0000-FFFF-FFFFD2020000}" r="M11" connectionId="0">
    <xmlCellPr id="1" xr6:uid="{00000000-0010-0000-D202-000001000000}" uniqueName="P1078233">
      <xmlPr mapId="1" xpath="/GFI-IZD-POD/IPK-E_1000958/P1078233" xmlDataType="decimal"/>
    </xmlCellPr>
  </singleXmlCell>
  <singleXmlCell id="725" xr6:uid="{00000000-000C-0000-FFFF-FFFFD3020000}" r="N11" connectionId="0">
    <xmlCellPr id="1" xr6:uid="{00000000-0010-0000-D302-000001000000}" uniqueName="P1078236">
      <xmlPr mapId="1" xpath="/GFI-IZD-POD/IPK-E_1000958/P1078236" xmlDataType="decimal"/>
    </xmlCellPr>
  </singleXmlCell>
  <singleXmlCell id="726" xr6:uid="{00000000-000C-0000-FFFF-FFFFD4020000}" r="O11" connectionId="0">
    <xmlCellPr id="1" xr6:uid="{00000000-0010-0000-D402-000001000000}" uniqueName="P1078237">
      <xmlPr mapId="1" xpath="/GFI-IZD-POD/IPK-E_1000958/P1078237" xmlDataType="decimal"/>
    </xmlCellPr>
  </singleXmlCell>
  <singleXmlCell id="727" xr6:uid="{00000000-000C-0000-FFFF-FFFFD5020000}" r="P11" connectionId="0">
    <xmlCellPr id="1" xr6:uid="{00000000-0010-0000-D502-000001000000}" uniqueName="P1081543">
      <xmlPr mapId="1" xpath="/GFI-IZD-POD/IPK-E_1000958/P1081543" xmlDataType="decimal"/>
    </xmlCellPr>
  </singleXmlCell>
  <singleXmlCell id="728" xr6:uid="{00000000-000C-0000-FFFF-FFFFD6020000}" r="Q11" connectionId="0">
    <xmlCellPr id="1" xr6:uid="{00000000-0010-0000-D602-000001000000}" uniqueName="P1081685">
      <xmlPr mapId="1" xpath="/GFI-IZD-POD/IPK-E_1000958/P1081685" xmlDataType="decimal"/>
    </xmlCellPr>
  </singleXmlCell>
  <singleXmlCell id="729" xr6:uid="{00000000-000C-0000-FFFF-FFFFD7020000}" r="R11" connectionId="0">
    <xmlCellPr id="1" xr6:uid="{00000000-0010-0000-D702-000001000000}" uniqueName="P1081686">
      <xmlPr mapId="1" xpath="/GFI-IZD-POD/IPK-E_1000958/P1081686" xmlDataType="decimal"/>
    </xmlCellPr>
  </singleXmlCell>
  <singleXmlCell id="730" xr6:uid="{00000000-000C-0000-FFFF-FFFFD8020000}" r="S11" connectionId="0">
    <xmlCellPr id="1" xr6:uid="{00000000-0010-0000-D802-000001000000}" uniqueName="P1123010">
      <xmlPr mapId="1" xpath="/GFI-IZD-POD/IPK-E_1000958/P1123010" xmlDataType="decimal"/>
    </xmlCellPr>
  </singleXmlCell>
  <singleXmlCell id="731" xr6:uid="{00000000-000C-0000-FFFF-FFFFD9020000}" r="T11" connectionId="0">
    <xmlCellPr id="1" xr6:uid="{00000000-0010-0000-D902-000001000000}" uniqueName="P1123011">
      <xmlPr mapId="1" xpath="/GFI-IZD-POD/IPK-E_1000958/P1123011" xmlDataType="decimal"/>
    </xmlCellPr>
  </singleXmlCell>
  <singleXmlCell id="732" xr6:uid="{00000000-000C-0000-FFFF-FFFFDA020000}" r="U11" connectionId="0">
    <xmlCellPr id="1" xr6:uid="{00000000-0010-0000-DA02-000001000000}" uniqueName="P1081687">
      <xmlPr mapId="1" xpath="/GFI-IZD-POD/IPK-E_1000958/P1081687" xmlDataType="decimal"/>
    </xmlCellPr>
  </singleXmlCell>
  <singleXmlCell id="733" xr6:uid="{00000000-000C-0000-FFFF-FFFFDB020000}" r="V11" connectionId="0">
    <xmlCellPr id="1" xr6:uid="{00000000-0010-0000-DB02-000001000000}" uniqueName="P1081688">
      <xmlPr mapId="1" xpath="/GFI-IZD-POD/IPK-E_1000958/P1081688" xmlDataType="decimal"/>
    </xmlCellPr>
  </singleXmlCell>
  <singleXmlCell id="734" xr6:uid="{00000000-000C-0000-FFFF-FFFFDC020000}" r="W11" connectionId="0">
    <xmlCellPr id="1" xr6:uid="{00000000-0010-0000-DC02-000001000000}" uniqueName="P1081689">
      <xmlPr mapId="1" xpath="/GFI-IZD-POD/IPK-E_1000958/P1081689" xmlDataType="decimal"/>
    </xmlCellPr>
  </singleXmlCell>
  <singleXmlCell id="735" xr6:uid="{00000000-000C-0000-FFFF-FFFFDD020000}" r="X11" connectionId="0">
    <xmlCellPr id="1" xr6:uid="{00000000-0010-0000-DD02-000001000000}" uniqueName="P1081690">
      <xmlPr mapId="1" xpath="/GFI-IZD-POD/IPK-E_1000958/P1081690" xmlDataType="decimal"/>
    </xmlCellPr>
  </singleXmlCell>
  <singleXmlCell id="736" xr6:uid="{00000000-000C-0000-FFFF-FFFFDE020000}" r="Y11" connectionId="0">
    <xmlCellPr id="1" xr6:uid="{00000000-0010-0000-DE02-000001000000}" uniqueName="P1081696">
      <xmlPr mapId="1" xpath="/GFI-IZD-POD/IPK-E_1000958/P1081696" xmlDataType="decimal"/>
    </xmlCellPr>
  </singleXmlCell>
  <singleXmlCell id="737" xr6:uid="{00000000-000C-0000-FFFF-FFFFDF020000}" r="H12" connectionId="0">
    <xmlCellPr id="1" xr6:uid="{00000000-0010-0000-DF02-000001000000}" uniqueName="P1078238">
      <xmlPr mapId="1" xpath="/GFI-IZD-POD/IPK-E_1000958/P1078238" xmlDataType="decimal"/>
    </xmlCellPr>
  </singleXmlCell>
  <singleXmlCell id="738" xr6:uid="{00000000-000C-0000-FFFF-FFFFE0020000}" r="I12" connectionId="0">
    <xmlCellPr id="1" xr6:uid="{00000000-0010-0000-E002-000001000000}" uniqueName="P1078239">
      <xmlPr mapId="1" xpath="/GFI-IZD-POD/IPK-E_1000958/P1078239" xmlDataType="decimal"/>
    </xmlCellPr>
  </singleXmlCell>
  <singleXmlCell id="739" xr6:uid="{00000000-000C-0000-FFFF-FFFFE1020000}" r="J12" connectionId="0">
    <xmlCellPr id="1" xr6:uid="{00000000-0010-0000-E102-000001000000}" uniqueName="P1078240">
      <xmlPr mapId="1" xpath="/GFI-IZD-POD/IPK-E_1000958/P1078240" xmlDataType="decimal"/>
    </xmlCellPr>
  </singleXmlCell>
  <singleXmlCell id="740" xr6:uid="{00000000-000C-0000-FFFF-FFFFE2020000}" r="K12" connectionId="0">
    <xmlCellPr id="1" xr6:uid="{00000000-0010-0000-E202-000001000000}" uniqueName="P1078241">
      <xmlPr mapId="1" xpath="/GFI-IZD-POD/IPK-E_1000958/P1078241" xmlDataType="decimal"/>
    </xmlCellPr>
  </singleXmlCell>
  <singleXmlCell id="741" xr6:uid="{00000000-000C-0000-FFFF-FFFFE3020000}" r="L12" connectionId="0">
    <xmlCellPr id="1" xr6:uid="{00000000-0010-0000-E302-000001000000}" uniqueName="P1078242">
      <xmlPr mapId="1" xpath="/GFI-IZD-POD/IPK-E_1000958/P1078242" xmlDataType="decimal"/>
    </xmlCellPr>
  </singleXmlCell>
  <singleXmlCell id="742" xr6:uid="{00000000-000C-0000-FFFF-FFFFE4020000}" r="M12" connectionId="0">
    <xmlCellPr id="1" xr6:uid="{00000000-0010-0000-E402-000001000000}" uniqueName="P1078243">
      <xmlPr mapId="1" xpath="/GFI-IZD-POD/IPK-E_1000958/P1078243" xmlDataType="decimal"/>
    </xmlCellPr>
  </singleXmlCell>
  <singleXmlCell id="743" xr6:uid="{00000000-000C-0000-FFFF-FFFFE5020000}" r="N12" connectionId="0">
    <xmlCellPr id="1" xr6:uid="{00000000-0010-0000-E502-000001000000}" uniqueName="P1078946">
      <xmlPr mapId="1" xpath="/GFI-IZD-POD/IPK-E_1000958/P1078946" xmlDataType="decimal"/>
    </xmlCellPr>
  </singleXmlCell>
  <singleXmlCell id="744" xr6:uid="{00000000-000C-0000-FFFF-FFFFE6020000}" r="O12" connectionId="0">
    <xmlCellPr id="1" xr6:uid="{00000000-0010-0000-E602-000001000000}" uniqueName="P1078947">
      <xmlPr mapId="1" xpath="/GFI-IZD-POD/IPK-E_1000958/P1078947" xmlDataType="decimal"/>
    </xmlCellPr>
  </singleXmlCell>
  <singleXmlCell id="745" xr6:uid="{00000000-000C-0000-FFFF-FFFFE7020000}" r="P12" connectionId="0">
    <xmlCellPr id="1" xr6:uid="{00000000-0010-0000-E702-000001000000}" uniqueName="P1081544">
      <xmlPr mapId="1" xpath="/GFI-IZD-POD/IPK-E_1000958/P1081544" xmlDataType="decimal"/>
    </xmlCellPr>
  </singleXmlCell>
  <singleXmlCell id="746" xr6:uid="{00000000-000C-0000-FFFF-FFFFE8020000}" r="Q12" connectionId="0">
    <xmlCellPr id="1" xr6:uid="{00000000-0010-0000-E802-000001000000}" uniqueName="P1081697">
      <xmlPr mapId="1" xpath="/GFI-IZD-POD/IPK-E_1000958/P1081697" xmlDataType="decimal"/>
    </xmlCellPr>
  </singleXmlCell>
  <singleXmlCell id="747" xr6:uid="{00000000-000C-0000-FFFF-FFFFE9020000}" r="R12" connectionId="0">
    <xmlCellPr id="1" xr6:uid="{00000000-0010-0000-E902-000001000000}" uniqueName="P1081698">
      <xmlPr mapId="1" xpath="/GFI-IZD-POD/IPK-E_1000958/P1081698" xmlDataType="decimal"/>
    </xmlCellPr>
  </singleXmlCell>
  <singleXmlCell id="748" xr6:uid="{00000000-000C-0000-FFFF-FFFFEA020000}" r="S12" connectionId="0">
    <xmlCellPr id="1" xr6:uid="{00000000-0010-0000-EA02-000001000000}" uniqueName="P1123012">
      <xmlPr mapId="1" xpath="/GFI-IZD-POD/IPK-E_1000958/P1123012" xmlDataType="decimal"/>
    </xmlCellPr>
  </singleXmlCell>
  <singleXmlCell id="749" xr6:uid="{00000000-000C-0000-FFFF-FFFFEB020000}" r="T12" connectionId="0">
    <xmlCellPr id="1" xr6:uid="{00000000-0010-0000-EB02-000001000000}" uniqueName="P1123013">
      <xmlPr mapId="1" xpath="/GFI-IZD-POD/IPK-E_1000958/P1123013" xmlDataType="decimal"/>
    </xmlCellPr>
  </singleXmlCell>
  <singleXmlCell id="750" xr6:uid="{00000000-000C-0000-FFFF-FFFFEC020000}" r="U12" connectionId="0">
    <xmlCellPr id="1" xr6:uid="{00000000-0010-0000-EC02-000001000000}" uniqueName="P1081699">
      <xmlPr mapId="1" xpath="/GFI-IZD-POD/IPK-E_1000958/P1081699" xmlDataType="decimal"/>
    </xmlCellPr>
  </singleXmlCell>
  <singleXmlCell id="751" xr6:uid="{00000000-000C-0000-FFFF-FFFFED020000}" r="V12" connectionId="0">
    <xmlCellPr id="1" xr6:uid="{00000000-0010-0000-ED02-000001000000}" uniqueName="P1081700">
      <xmlPr mapId="1" xpath="/GFI-IZD-POD/IPK-E_1000958/P1081700" xmlDataType="decimal"/>
    </xmlCellPr>
  </singleXmlCell>
  <singleXmlCell id="752" xr6:uid="{00000000-000C-0000-FFFF-FFFFEE020000}" r="W12" connectionId="0">
    <xmlCellPr id="1" xr6:uid="{00000000-0010-0000-EE02-000001000000}" uniqueName="P1081701">
      <xmlPr mapId="1" xpath="/GFI-IZD-POD/IPK-E_1000958/P1081701" xmlDataType="decimal"/>
    </xmlCellPr>
  </singleXmlCell>
  <singleXmlCell id="753" xr6:uid="{00000000-000C-0000-FFFF-FFFFEF020000}" r="X12" connectionId="0">
    <xmlCellPr id="1" xr6:uid="{00000000-0010-0000-EF02-000001000000}" uniqueName="P1081702">
      <xmlPr mapId="1" xpath="/GFI-IZD-POD/IPK-E_1000958/P1081702" xmlDataType="decimal"/>
    </xmlCellPr>
  </singleXmlCell>
  <singleXmlCell id="754" xr6:uid="{00000000-000C-0000-FFFF-FFFFF0020000}" r="Y12" connectionId="0">
    <xmlCellPr id="1" xr6:uid="{00000000-0010-0000-F002-000001000000}" uniqueName="P1081703">
      <xmlPr mapId="1" xpath="/GFI-IZD-POD/IPK-E_1000958/P1081703" xmlDataType="decimal"/>
    </xmlCellPr>
  </singleXmlCell>
  <singleXmlCell id="755" xr6:uid="{00000000-000C-0000-FFFF-FFFFF1020000}" r="H13" connectionId="0">
    <xmlCellPr id="1" xr6:uid="{00000000-0010-0000-F102-000001000000}" uniqueName="P1078948">
      <xmlPr mapId="1" xpath="/GFI-IZD-POD/IPK-E_1000958/P1078948" xmlDataType="decimal"/>
    </xmlCellPr>
  </singleXmlCell>
  <singleXmlCell id="756" xr6:uid="{00000000-000C-0000-FFFF-FFFFF2020000}" r="I13" connectionId="0">
    <xmlCellPr id="1" xr6:uid="{00000000-0010-0000-F202-000001000000}" uniqueName="P1078949">
      <xmlPr mapId="1" xpath="/GFI-IZD-POD/IPK-E_1000958/P1078949" xmlDataType="decimal"/>
    </xmlCellPr>
  </singleXmlCell>
  <singleXmlCell id="757" xr6:uid="{00000000-000C-0000-FFFF-FFFFF3020000}" r="J13" connectionId="0">
    <xmlCellPr id="1" xr6:uid="{00000000-0010-0000-F302-000001000000}" uniqueName="P1079430">
      <xmlPr mapId="1" xpath="/GFI-IZD-POD/IPK-E_1000958/P1079430" xmlDataType="decimal"/>
    </xmlCellPr>
  </singleXmlCell>
  <singleXmlCell id="758" xr6:uid="{00000000-000C-0000-FFFF-FFFFF4020000}" r="K13" connectionId="0">
    <xmlCellPr id="1" xr6:uid="{00000000-0010-0000-F402-000001000000}" uniqueName="P1079851">
      <xmlPr mapId="1" xpath="/GFI-IZD-POD/IPK-E_1000958/P1079851" xmlDataType="decimal"/>
    </xmlCellPr>
  </singleXmlCell>
  <singleXmlCell id="759" xr6:uid="{00000000-000C-0000-FFFF-FFFFF5020000}" r="L13" connectionId="0">
    <xmlCellPr id="1" xr6:uid="{00000000-0010-0000-F502-000001000000}" uniqueName="P1079852">
      <xmlPr mapId="1" xpath="/GFI-IZD-POD/IPK-E_1000958/P1079852" xmlDataType="decimal"/>
    </xmlCellPr>
  </singleXmlCell>
  <singleXmlCell id="760" xr6:uid="{00000000-000C-0000-FFFF-FFFFF6020000}" r="M13" connectionId="0">
    <xmlCellPr id="1" xr6:uid="{00000000-0010-0000-F602-000001000000}" uniqueName="P1079853">
      <xmlPr mapId="1" xpath="/GFI-IZD-POD/IPK-E_1000958/P1079853" xmlDataType="decimal"/>
    </xmlCellPr>
  </singleXmlCell>
  <singleXmlCell id="761" xr6:uid="{00000000-000C-0000-FFFF-FFFFF7020000}" r="N13" connectionId="0">
    <xmlCellPr id="1" xr6:uid="{00000000-0010-0000-F702-000001000000}" uniqueName="P1079854">
      <xmlPr mapId="1" xpath="/GFI-IZD-POD/IPK-E_1000958/P1079854" xmlDataType="decimal"/>
    </xmlCellPr>
  </singleXmlCell>
  <singleXmlCell id="762" xr6:uid="{00000000-000C-0000-FFFF-FFFFF8020000}" r="O13" connectionId="0">
    <xmlCellPr id="1" xr6:uid="{00000000-0010-0000-F802-000001000000}" uniqueName="P1079855">
      <xmlPr mapId="1" xpath="/GFI-IZD-POD/IPK-E_1000958/P1079855" xmlDataType="decimal"/>
    </xmlCellPr>
  </singleXmlCell>
  <singleXmlCell id="763" xr6:uid="{00000000-000C-0000-FFFF-FFFFF9020000}" r="P13" connectionId="0">
    <xmlCellPr id="1" xr6:uid="{00000000-0010-0000-F902-000001000000}" uniqueName="P1081545">
      <xmlPr mapId="1" xpath="/GFI-IZD-POD/IPK-E_1000958/P1081545" xmlDataType="decimal"/>
    </xmlCellPr>
  </singleXmlCell>
  <singleXmlCell id="764" xr6:uid="{00000000-000C-0000-FFFF-FFFFFA020000}" r="Q13" connectionId="0">
    <xmlCellPr id="1" xr6:uid="{00000000-0010-0000-FA02-000001000000}" uniqueName="P1081704">
      <xmlPr mapId="1" xpath="/GFI-IZD-POD/IPK-E_1000958/P1081704" xmlDataType="decimal"/>
    </xmlCellPr>
  </singleXmlCell>
  <singleXmlCell id="765" xr6:uid="{00000000-000C-0000-FFFF-FFFFFB020000}" r="R13" connectionId="0">
    <xmlCellPr id="1" xr6:uid="{00000000-0010-0000-FB02-000001000000}" uniqueName="P1081705">
      <xmlPr mapId="1" xpath="/GFI-IZD-POD/IPK-E_1000958/P1081705" xmlDataType="decimal"/>
    </xmlCellPr>
  </singleXmlCell>
  <singleXmlCell id="766" xr6:uid="{00000000-000C-0000-FFFF-FFFFFC020000}" r="S13" connectionId="0">
    <xmlCellPr id="1" xr6:uid="{00000000-0010-0000-FC02-000001000000}" uniqueName="P1123014">
      <xmlPr mapId="1" xpath="/GFI-IZD-POD/IPK-E_1000958/P1123014" xmlDataType="decimal"/>
    </xmlCellPr>
  </singleXmlCell>
  <singleXmlCell id="767" xr6:uid="{00000000-000C-0000-FFFF-FFFFFD020000}" r="T13" connectionId="0">
    <xmlCellPr id="1" xr6:uid="{00000000-0010-0000-FD02-000001000000}" uniqueName="P1123015">
      <xmlPr mapId="1" xpath="/GFI-IZD-POD/IPK-E_1000958/P1123015" xmlDataType="decimal"/>
    </xmlCellPr>
  </singleXmlCell>
  <singleXmlCell id="768" xr6:uid="{00000000-000C-0000-FFFF-FFFFFE020000}" r="U13" connectionId="0">
    <xmlCellPr id="1" xr6:uid="{00000000-0010-0000-FE02-000001000000}" uniqueName="P1081706">
      <xmlPr mapId="1" xpath="/GFI-IZD-POD/IPK-E_1000958/P1081706" xmlDataType="decimal"/>
    </xmlCellPr>
  </singleXmlCell>
  <singleXmlCell id="769" xr6:uid="{00000000-000C-0000-FFFF-FFFFFF020000}" r="V13" connectionId="0">
    <xmlCellPr id="1" xr6:uid="{00000000-0010-0000-FF02-000001000000}" uniqueName="P1081707">
      <xmlPr mapId="1" xpath="/GFI-IZD-POD/IPK-E_1000958/P1081707" xmlDataType="decimal"/>
    </xmlCellPr>
  </singleXmlCell>
  <singleXmlCell id="770" xr6:uid="{00000000-000C-0000-FFFF-FFFF00030000}" r="W13" connectionId="0">
    <xmlCellPr id="1" xr6:uid="{00000000-0010-0000-0003-000001000000}" uniqueName="P1081708">
      <xmlPr mapId="1" xpath="/GFI-IZD-POD/IPK-E_1000958/P1081708" xmlDataType="decimal"/>
    </xmlCellPr>
  </singleXmlCell>
  <singleXmlCell id="771" xr6:uid="{00000000-000C-0000-FFFF-FFFF01030000}" r="X13" connectionId="0">
    <xmlCellPr id="1" xr6:uid="{00000000-0010-0000-0103-000001000000}" uniqueName="P1081709">
      <xmlPr mapId="1" xpath="/GFI-IZD-POD/IPK-E_1000958/P1081709" xmlDataType="decimal"/>
    </xmlCellPr>
  </singleXmlCell>
  <singleXmlCell id="772" xr6:uid="{00000000-000C-0000-FFFF-FFFF02030000}" r="Y13" connectionId="0">
    <xmlCellPr id="1" xr6:uid="{00000000-0010-0000-0203-000001000000}" uniqueName="P1081710">
      <xmlPr mapId="1" xpath="/GFI-IZD-POD/IPK-E_1000958/P1081710" xmlDataType="decimal"/>
    </xmlCellPr>
  </singleXmlCell>
  <singleXmlCell id="773" xr6:uid="{00000000-000C-0000-FFFF-FFFF03030000}" r="H14" connectionId="0">
    <xmlCellPr id="1" xr6:uid="{00000000-0010-0000-0303-000001000000}" uniqueName="P1079856">
      <xmlPr mapId="1" xpath="/GFI-IZD-POD/IPK-E_1000958/P1079856" xmlDataType="decimal"/>
    </xmlCellPr>
  </singleXmlCell>
  <singleXmlCell id="774" xr6:uid="{00000000-000C-0000-FFFF-FFFF04030000}" r="I14" connectionId="0">
    <xmlCellPr id="1" xr6:uid="{00000000-0010-0000-0403-000001000000}" uniqueName="P1079857">
      <xmlPr mapId="1" xpath="/GFI-IZD-POD/IPK-E_1000958/P1079857" xmlDataType="decimal"/>
    </xmlCellPr>
  </singleXmlCell>
  <singleXmlCell id="775" xr6:uid="{00000000-000C-0000-FFFF-FFFF05030000}" r="J14" connectionId="0">
    <xmlCellPr id="1" xr6:uid="{00000000-0010-0000-0503-000001000000}" uniqueName="P1079858">
      <xmlPr mapId="1" xpath="/GFI-IZD-POD/IPK-E_1000958/P1079858" xmlDataType="decimal"/>
    </xmlCellPr>
  </singleXmlCell>
  <singleXmlCell id="776" xr6:uid="{00000000-000C-0000-FFFF-FFFF06030000}" r="K14" connectionId="0">
    <xmlCellPr id="1" xr6:uid="{00000000-0010-0000-0603-000001000000}" uniqueName="P1079859">
      <xmlPr mapId="1" xpath="/GFI-IZD-POD/IPK-E_1000958/P1079859" xmlDataType="decimal"/>
    </xmlCellPr>
  </singleXmlCell>
  <singleXmlCell id="777" xr6:uid="{00000000-000C-0000-FFFF-FFFF07030000}" r="L14" connectionId="0">
    <xmlCellPr id="1" xr6:uid="{00000000-0010-0000-0703-000001000000}" uniqueName="P1079860">
      <xmlPr mapId="1" xpath="/GFI-IZD-POD/IPK-E_1000958/P1079860" xmlDataType="decimal"/>
    </xmlCellPr>
  </singleXmlCell>
  <singleXmlCell id="778" xr6:uid="{00000000-000C-0000-FFFF-FFFF08030000}" r="M14" connectionId="0">
    <xmlCellPr id="1" xr6:uid="{00000000-0010-0000-0803-000001000000}" uniqueName="P1079861">
      <xmlPr mapId="1" xpath="/GFI-IZD-POD/IPK-E_1000958/P1079861" xmlDataType="decimal"/>
    </xmlCellPr>
  </singleXmlCell>
  <singleXmlCell id="779" xr6:uid="{00000000-000C-0000-FFFF-FFFF09030000}" r="N14" connectionId="0">
    <xmlCellPr id="1" xr6:uid="{00000000-0010-0000-0903-000001000000}" uniqueName="P1079862">
      <xmlPr mapId="1" xpath="/GFI-IZD-POD/IPK-E_1000958/P1079862" xmlDataType="decimal"/>
    </xmlCellPr>
  </singleXmlCell>
  <singleXmlCell id="780" xr6:uid="{00000000-000C-0000-FFFF-FFFF0A030000}" r="O14" connectionId="0">
    <xmlCellPr id="1" xr6:uid="{00000000-0010-0000-0A03-000001000000}" uniqueName="P1079863">
      <xmlPr mapId="1" xpath="/GFI-IZD-POD/IPK-E_1000958/P1079863" xmlDataType="decimal"/>
    </xmlCellPr>
  </singleXmlCell>
  <singleXmlCell id="781" xr6:uid="{00000000-000C-0000-FFFF-FFFF0B030000}" r="P14" connectionId="0">
    <xmlCellPr id="1" xr6:uid="{00000000-0010-0000-0B03-000001000000}" uniqueName="P1081711">
      <xmlPr mapId="1" xpath="/GFI-IZD-POD/IPK-E_1000958/P1081711" xmlDataType="decimal"/>
    </xmlCellPr>
  </singleXmlCell>
  <singleXmlCell id="782" xr6:uid="{00000000-000C-0000-FFFF-FFFF0C030000}" r="Q14" connectionId="0">
    <xmlCellPr id="1" xr6:uid="{00000000-0010-0000-0C03-000001000000}" uniqueName="P1081712">
      <xmlPr mapId="1" xpath="/GFI-IZD-POD/IPK-E_1000958/P1081712" xmlDataType="decimal"/>
    </xmlCellPr>
  </singleXmlCell>
  <singleXmlCell id="783" xr6:uid="{00000000-000C-0000-FFFF-FFFF0D030000}" r="R14" connectionId="0">
    <xmlCellPr id="1" xr6:uid="{00000000-0010-0000-0D03-000001000000}" uniqueName="P1081713">
      <xmlPr mapId="1" xpath="/GFI-IZD-POD/IPK-E_1000958/P1081713" xmlDataType="decimal"/>
    </xmlCellPr>
  </singleXmlCell>
  <singleXmlCell id="784" xr6:uid="{00000000-000C-0000-FFFF-FFFF0E030000}" r="S14" connectionId="0">
    <xmlCellPr id="1" xr6:uid="{00000000-0010-0000-0E03-000001000000}" uniqueName="P1123016">
      <xmlPr mapId="1" xpath="/GFI-IZD-POD/IPK-E_1000958/P1123016" xmlDataType="decimal"/>
    </xmlCellPr>
  </singleXmlCell>
  <singleXmlCell id="785" xr6:uid="{00000000-000C-0000-FFFF-FFFF0F030000}" r="T14" connectionId="0">
    <xmlCellPr id="1" xr6:uid="{00000000-0010-0000-0F03-000001000000}" uniqueName="P1123017">
      <xmlPr mapId="1" xpath="/GFI-IZD-POD/IPK-E_1000958/P1123017" xmlDataType="decimal"/>
    </xmlCellPr>
  </singleXmlCell>
  <singleXmlCell id="786" xr6:uid="{00000000-000C-0000-FFFF-FFFF10030000}" r="U14" connectionId="0">
    <xmlCellPr id="1" xr6:uid="{00000000-0010-0000-1003-000001000000}" uniqueName="P1081714">
      <xmlPr mapId="1" xpath="/GFI-IZD-POD/IPK-E_1000958/P1081714" xmlDataType="decimal"/>
    </xmlCellPr>
  </singleXmlCell>
  <singleXmlCell id="787" xr6:uid="{00000000-000C-0000-FFFF-FFFF11030000}" r="V14" connectionId="0">
    <xmlCellPr id="1" xr6:uid="{00000000-0010-0000-1103-000001000000}" uniqueName="P1081715">
      <xmlPr mapId="1" xpath="/GFI-IZD-POD/IPK-E_1000958/P1081715" xmlDataType="decimal"/>
    </xmlCellPr>
  </singleXmlCell>
  <singleXmlCell id="788" xr6:uid="{00000000-000C-0000-FFFF-FFFF12030000}" r="W14" connectionId="0">
    <xmlCellPr id="1" xr6:uid="{00000000-0010-0000-1203-000001000000}" uniqueName="P1081716">
      <xmlPr mapId="1" xpath="/GFI-IZD-POD/IPK-E_1000958/P1081716" xmlDataType="decimal"/>
    </xmlCellPr>
  </singleXmlCell>
  <singleXmlCell id="789" xr6:uid="{00000000-000C-0000-FFFF-FFFF13030000}" r="X14" connectionId="0">
    <xmlCellPr id="1" xr6:uid="{00000000-0010-0000-1303-000001000000}" uniqueName="P1081717">
      <xmlPr mapId="1" xpath="/GFI-IZD-POD/IPK-E_1000958/P1081717" xmlDataType="decimal"/>
    </xmlCellPr>
  </singleXmlCell>
  <singleXmlCell id="790" xr6:uid="{00000000-000C-0000-FFFF-FFFF14030000}" r="Y14" connectionId="0">
    <xmlCellPr id="1" xr6:uid="{00000000-0010-0000-1403-000001000000}" uniqueName="P1081718">
      <xmlPr mapId="1" xpath="/GFI-IZD-POD/IPK-E_1000958/P1081718" xmlDataType="decimal"/>
    </xmlCellPr>
  </singleXmlCell>
  <singleXmlCell id="791" xr6:uid="{00000000-000C-0000-FFFF-FFFF15030000}" r="H15" connectionId="0">
    <xmlCellPr id="1" xr6:uid="{00000000-0010-0000-1503-000001000000}" uniqueName="P1079864">
      <xmlPr mapId="1" xpath="/GFI-IZD-POD/IPK-E_1000958/P1079864" xmlDataType="decimal"/>
    </xmlCellPr>
  </singleXmlCell>
  <singleXmlCell id="792" xr6:uid="{00000000-000C-0000-FFFF-FFFF16030000}" r="I15" connectionId="0">
    <xmlCellPr id="1" xr6:uid="{00000000-0010-0000-1603-000001000000}" uniqueName="P1079865">
      <xmlPr mapId="1" xpath="/GFI-IZD-POD/IPK-E_1000958/P1079865" xmlDataType="decimal"/>
    </xmlCellPr>
  </singleXmlCell>
  <singleXmlCell id="793" xr6:uid="{00000000-000C-0000-FFFF-FFFF17030000}" r="J15" connectionId="0">
    <xmlCellPr id="1" xr6:uid="{00000000-0010-0000-1703-000001000000}" uniqueName="P1079866">
      <xmlPr mapId="1" xpath="/GFI-IZD-POD/IPK-E_1000958/P1079866" xmlDataType="decimal"/>
    </xmlCellPr>
  </singleXmlCell>
  <singleXmlCell id="794" xr6:uid="{00000000-000C-0000-FFFF-FFFF18030000}" r="K15" connectionId="0">
    <xmlCellPr id="1" xr6:uid="{00000000-0010-0000-1803-000001000000}" uniqueName="P1079867">
      <xmlPr mapId="1" xpath="/GFI-IZD-POD/IPK-E_1000958/P1079867" xmlDataType="decimal"/>
    </xmlCellPr>
  </singleXmlCell>
  <singleXmlCell id="795" xr6:uid="{00000000-000C-0000-FFFF-FFFF19030000}" r="L15" connectionId="0">
    <xmlCellPr id="1" xr6:uid="{00000000-0010-0000-1903-000001000000}" uniqueName="P1079868">
      <xmlPr mapId="1" xpath="/GFI-IZD-POD/IPK-E_1000958/P1079868" xmlDataType="decimal"/>
    </xmlCellPr>
  </singleXmlCell>
  <singleXmlCell id="796" xr6:uid="{00000000-000C-0000-FFFF-FFFF1A030000}" r="M15" connectionId="0">
    <xmlCellPr id="1" xr6:uid="{00000000-0010-0000-1A03-000001000000}" uniqueName="P1079869">
      <xmlPr mapId="1" xpath="/GFI-IZD-POD/IPK-E_1000958/P1079869" xmlDataType="decimal"/>
    </xmlCellPr>
  </singleXmlCell>
  <singleXmlCell id="797" xr6:uid="{00000000-000C-0000-FFFF-FFFF1B030000}" r="N15" connectionId="0">
    <xmlCellPr id="1" xr6:uid="{00000000-0010-0000-1B03-000001000000}" uniqueName="P1079870">
      <xmlPr mapId="1" xpath="/GFI-IZD-POD/IPK-E_1000958/P1079870" xmlDataType="decimal"/>
    </xmlCellPr>
  </singleXmlCell>
  <singleXmlCell id="798" xr6:uid="{00000000-000C-0000-FFFF-FFFF1C030000}" r="O15" connectionId="0">
    <xmlCellPr id="1" xr6:uid="{00000000-0010-0000-1C03-000001000000}" uniqueName="P1079871">
      <xmlPr mapId="1" xpath="/GFI-IZD-POD/IPK-E_1000958/P1079871" xmlDataType="decimal"/>
    </xmlCellPr>
  </singleXmlCell>
  <singleXmlCell id="799" xr6:uid="{00000000-000C-0000-FFFF-FFFF1D030000}" r="P15" connectionId="0">
    <xmlCellPr id="1" xr6:uid="{00000000-0010-0000-1D03-000001000000}" uniqueName="P1081874">
      <xmlPr mapId="1" xpath="/GFI-IZD-POD/IPK-E_1000958/P1081874" xmlDataType="decimal"/>
    </xmlCellPr>
  </singleXmlCell>
  <singleXmlCell id="800" xr6:uid="{00000000-000C-0000-FFFF-FFFF1E030000}" r="Q15" connectionId="0">
    <xmlCellPr id="1" xr6:uid="{00000000-0010-0000-1E03-000001000000}" uniqueName="P1081877">
      <xmlPr mapId="1" xpath="/GFI-IZD-POD/IPK-E_1000958/P1081877" xmlDataType="decimal"/>
    </xmlCellPr>
  </singleXmlCell>
  <singleXmlCell id="801" xr6:uid="{00000000-000C-0000-FFFF-FFFF1F030000}" r="R15" connectionId="0">
    <xmlCellPr id="1" xr6:uid="{00000000-0010-0000-1F03-000001000000}" uniqueName="P1081880">
      <xmlPr mapId="1" xpath="/GFI-IZD-POD/IPK-E_1000958/P1081880" xmlDataType="decimal"/>
    </xmlCellPr>
  </singleXmlCell>
  <singleXmlCell id="802" xr6:uid="{00000000-000C-0000-FFFF-FFFF20030000}" r="S15" connectionId="0">
    <xmlCellPr id="1" xr6:uid="{00000000-0010-0000-2003-000001000000}" uniqueName="P1123018">
      <xmlPr mapId="1" xpath="/GFI-IZD-POD/IPK-E_1000958/P1123018" xmlDataType="decimal"/>
    </xmlCellPr>
  </singleXmlCell>
  <singleXmlCell id="803" xr6:uid="{00000000-000C-0000-FFFF-FFFF21030000}" r="T15" connectionId="0">
    <xmlCellPr id="1" xr6:uid="{00000000-0010-0000-2103-000001000000}" uniqueName="P1123019">
      <xmlPr mapId="1" xpath="/GFI-IZD-POD/IPK-E_1000958/P1123019" xmlDataType="decimal"/>
    </xmlCellPr>
  </singleXmlCell>
  <singleXmlCell id="804" xr6:uid="{00000000-000C-0000-FFFF-FFFF22030000}" r="U15" connectionId="0">
    <xmlCellPr id="1" xr6:uid="{00000000-0010-0000-2203-000001000000}" uniqueName="P1081882">
      <xmlPr mapId="1" xpath="/GFI-IZD-POD/IPK-E_1000958/P1081882" xmlDataType="decimal"/>
    </xmlCellPr>
  </singleXmlCell>
  <singleXmlCell id="805" xr6:uid="{00000000-000C-0000-FFFF-FFFF23030000}" r="V15" connectionId="0">
    <xmlCellPr id="1" xr6:uid="{00000000-0010-0000-2303-000001000000}" uniqueName="P1081888">
      <xmlPr mapId="1" xpath="/GFI-IZD-POD/IPK-E_1000958/P1081888" xmlDataType="decimal"/>
    </xmlCellPr>
  </singleXmlCell>
  <singleXmlCell id="806" xr6:uid="{00000000-000C-0000-FFFF-FFFF24030000}" r="W15" connectionId="0">
    <xmlCellPr id="1" xr6:uid="{00000000-0010-0000-2403-000001000000}" uniqueName="P1081891">
      <xmlPr mapId="1" xpath="/GFI-IZD-POD/IPK-E_1000958/P1081891" xmlDataType="decimal"/>
    </xmlCellPr>
  </singleXmlCell>
  <singleXmlCell id="807" xr6:uid="{00000000-000C-0000-FFFF-FFFF25030000}" r="X15" connectionId="0">
    <xmlCellPr id="1" xr6:uid="{00000000-0010-0000-2503-000001000000}" uniqueName="P1081893">
      <xmlPr mapId="1" xpath="/GFI-IZD-POD/IPK-E_1000958/P1081893" xmlDataType="decimal"/>
    </xmlCellPr>
  </singleXmlCell>
  <singleXmlCell id="808" xr6:uid="{00000000-000C-0000-FFFF-FFFF26030000}" r="Y15" connectionId="0">
    <xmlCellPr id="1" xr6:uid="{00000000-0010-0000-2603-000001000000}" uniqueName="P1081895">
      <xmlPr mapId="1" xpath="/GFI-IZD-POD/IPK-E_1000958/P1081895" xmlDataType="decimal"/>
    </xmlCellPr>
  </singleXmlCell>
  <singleXmlCell id="809" xr6:uid="{00000000-000C-0000-FFFF-FFFF27030000}" r="H16" connectionId="0">
    <xmlCellPr id="1" xr6:uid="{00000000-0010-0000-2703-000001000000}" uniqueName="P1079872">
      <xmlPr mapId="1" xpath="/GFI-IZD-POD/IPK-E_1000958/P1079872" xmlDataType="decimal"/>
    </xmlCellPr>
  </singleXmlCell>
  <singleXmlCell id="810" xr6:uid="{00000000-000C-0000-FFFF-FFFF28030000}" r="I16" connectionId="0">
    <xmlCellPr id="1" xr6:uid="{00000000-0010-0000-2803-000001000000}" uniqueName="P1079873">
      <xmlPr mapId="1" xpath="/GFI-IZD-POD/IPK-E_1000958/P1079873" xmlDataType="decimal"/>
    </xmlCellPr>
  </singleXmlCell>
  <singleXmlCell id="811" xr6:uid="{00000000-000C-0000-FFFF-FFFF29030000}" r="J16" connectionId="0">
    <xmlCellPr id="1" xr6:uid="{00000000-0010-0000-2903-000001000000}" uniqueName="P1079874">
      <xmlPr mapId="1" xpath="/GFI-IZD-POD/IPK-E_1000958/P1079874" xmlDataType="decimal"/>
    </xmlCellPr>
  </singleXmlCell>
  <singleXmlCell id="812" xr6:uid="{00000000-000C-0000-FFFF-FFFF2A030000}" r="K16" connectionId="0">
    <xmlCellPr id="1" xr6:uid="{00000000-0010-0000-2A03-000001000000}" uniqueName="P1079875">
      <xmlPr mapId="1" xpath="/GFI-IZD-POD/IPK-E_1000958/P1079875" xmlDataType="decimal"/>
    </xmlCellPr>
  </singleXmlCell>
  <singleXmlCell id="813" xr6:uid="{00000000-000C-0000-FFFF-FFFF2B030000}" r="L16" connectionId="0">
    <xmlCellPr id="1" xr6:uid="{00000000-0010-0000-2B03-000001000000}" uniqueName="P1079876">
      <xmlPr mapId="1" xpath="/GFI-IZD-POD/IPK-E_1000958/P1079876" xmlDataType="decimal"/>
    </xmlCellPr>
  </singleXmlCell>
  <singleXmlCell id="814" xr6:uid="{00000000-000C-0000-FFFF-FFFF2C030000}" r="M16" connectionId="0">
    <xmlCellPr id="1" xr6:uid="{00000000-0010-0000-2C03-000001000000}" uniqueName="P1079877">
      <xmlPr mapId="1" xpath="/GFI-IZD-POD/IPK-E_1000958/P1079877" xmlDataType="decimal"/>
    </xmlCellPr>
  </singleXmlCell>
  <singleXmlCell id="815" xr6:uid="{00000000-000C-0000-FFFF-FFFF2D030000}" r="N16" connectionId="0">
    <xmlCellPr id="1" xr6:uid="{00000000-0010-0000-2D03-000001000000}" uniqueName="P1079878">
      <xmlPr mapId="1" xpath="/GFI-IZD-POD/IPK-E_1000958/P1079878" xmlDataType="decimal"/>
    </xmlCellPr>
  </singleXmlCell>
  <singleXmlCell id="816" xr6:uid="{00000000-000C-0000-FFFF-FFFF2E030000}" r="O16" connectionId="0">
    <xmlCellPr id="1" xr6:uid="{00000000-0010-0000-2E03-000001000000}" uniqueName="P1079879">
      <xmlPr mapId="1" xpath="/GFI-IZD-POD/IPK-E_1000958/P1079879" xmlDataType="decimal"/>
    </xmlCellPr>
  </singleXmlCell>
  <singleXmlCell id="817" xr6:uid="{00000000-000C-0000-FFFF-FFFF2F030000}" r="P16" connectionId="0">
    <xmlCellPr id="1" xr6:uid="{00000000-0010-0000-2F03-000001000000}" uniqueName="P1081898">
      <xmlPr mapId="1" xpath="/GFI-IZD-POD/IPK-E_1000958/P1081898" xmlDataType="decimal"/>
    </xmlCellPr>
  </singleXmlCell>
  <singleXmlCell id="818" xr6:uid="{00000000-000C-0000-FFFF-FFFF30030000}" r="Q16" connectionId="0">
    <xmlCellPr id="1" xr6:uid="{00000000-0010-0000-3003-000001000000}" uniqueName="P1081900">
      <xmlPr mapId="1" xpath="/GFI-IZD-POD/IPK-E_1000958/P1081900" xmlDataType="decimal"/>
    </xmlCellPr>
  </singleXmlCell>
  <singleXmlCell id="819" xr6:uid="{00000000-000C-0000-FFFF-FFFF31030000}" r="R16" connectionId="0">
    <xmlCellPr id="1" xr6:uid="{00000000-0010-0000-3103-000001000000}" uniqueName="P1081902">
      <xmlPr mapId="1" xpath="/GFI-IZD-POD/IPK-E_1000958/P1081902" xmlDataType="decimal"/>
    </xmlCellPr>
  </singleXmlCell>
  <singleXmlCell id="820" xr6:uid="{00000000-000C-0000-FFFF-FFFF32030000}" r="S16" connectionId="0">
    <xmlCellPr id="1" xr6:uid="{00000000-0010-0000-3203-000001000000}" uniqueName="P1123020">
      <xmlPr mapId="1" xpath="/GFI-IZD-POD/IPK-E_1000958/P1123020" xmlDataType="decimal"/>
    </xmlCellPr>
  </singleXmlCell>
  <singleXmlCell id="821" xr6:uid="{00000000-000C-0000-FFFF-FFFF33030000}" r="T16" connectionId="0">
    <xmlCellPr id="1" xr6:uid="{00000000-0010-0000-3303-000001000000}" uniqueName="P1123021">
      <xmlPr mapId="1" xpath="/GFI-IZD-POD/IPK-E_1000958/P1123021" xmlDataType="decimal"/>
    </xmlCellPr>
  </singleXmlCell>
  <singleXmlCell id="822" xr6:uid="{00000000-000C-0000-FFFF-FFFF34030000}" r="U16" connectionId="0">
    <xmlCellPr id="1" xr6:uid="{00000000-0010-0000-3403-000001000000}" uniqueName="P1081903">
      <xmlPr mapId="1" xpath="/GFI-IZD-POD/IPK-E_1000958/P1081903" xmlDataType="decimal"/>
    </xmlCellPr>
  </singleXmlCell>
  <singleXmlCell id="823" xr6:uid="{00000000-000C-0000-FFFF-FFFF35030000}" r="V16" connectionId="0">
    <xmlCellPr id="1" xr6:uid="{00000000-0010-0000-3503-000001000000}" uniqueName="P1081906">
      <xmlPr mapId="1" xpath="/GFI-IZD-POD/IPK-E_1000958/P1081906" xmlDataType="decimal"/>
    </xmlCellPr>
  </singleXmlCell>
  <singleXmlCell id="824" xr6:uid="{00000000-000C-0000-FFFF-FFFF36030000}" r="W16" connectionId="0">
    <xmlCellPr id="1" xr6:uid="{00000000-0010-0000-3603-000001000000}" uniqueName="P1081908">
      <xmlPr mapId="1" xpath="/GFI-IZD-POD/IPK-E_1000958/P1081908" xmlDataType="decimal"/>
    </xmlCellPr>
  </singleXmlCell>
  <singleXmlCell id="825" xr6:uid="{00000000-000C-0000-FFFF-FFFF37030000}" r="X16" connectionId="0">
    <xmlCellPr id="1" xr6:uid="{00000000-0010-0000-3703-000001000000}" uniqueName="P1081915">
      <xmlPr mapId="1" xpath="/GFI-IZD-POD/IPK-E_1000958/P1081915" xmlDataType="decimal"/>
    </xmlCellPr>
  </singleXmlCell>
  <singleXmlCell id="826" xr6:uid="{00000000-000C-0000-FFFF-FFFF38030000}" r="Y16" connectionId="0">
    <xmlCellPr id="1" xr6:uid="{00000000-0010-0000-3803-000001000000}" uniqueName="P1081918">
      <xmlPr mapId="1" xpath="/GFI-IZD-POD/IPK-E_1000958/P1081918" xmlDataType="decimal"/>
    </xmlCellPr>
  </singleXmlCell>
  <singleXmlCell id="827" xr6:uid="{00000000-000C-0000-FFFF-FFFF39030000}" r="H17" connectionId="0">
    <xmlCellPr id="1" xr6:uid="{00000000-0010-0000-3903-000001000000}" uniqueName="P1079880">
      <xmlPr mapId="1" xpath="/GFI-IZD-POD/IPK-E_1000958/P1079880" xmlDataType="decimal"/>
    </xmlCellPr>
  </singleXmlCell>
  <singleXmlCell id="828" xr6:uid="{00000000-000C-0000-FFFF-FFFF3A030000}" r="I17" connectionId="0">
    <xmlCellPr id="1" xr6:uid="{00000000-0010-0000-3A03-000001000000}" uniqueName="P1079881">
      <xmlPr mapId="1" xpath="/GFI-IZD-POD/IPK-E_1000958/P1079881" xmlDataType="decimal"/>
    </xmlCellPr>
  </singleXmlCell>
  <singleXmlCell id="829" xr6:uid="{00000000-000C-0000-FFFF-FFFF3B030000}" r="J17" connectionId="0">
    <xmlCellPr id="1" xr6:uid="{00000000-0010-0000-3B03-000001000000}" uniqueName="P1079882">
      <xmlPr mapId="1" xpath="/GFI-IZD-POD/IPK-E_1000958/P1079882" xmlDataType="decimal"/>
    </xmlCellPr>
  </singleXmlCell>
  <singleXmlCell id="830" xr6:uid="{00000000-000C-0000-FFFF-FFFF3C030000}" r="K17" connectionId="0">
    <xmlCellPr id="1" xr6:uid="{00000000-0010-0000-3C03-000001000000}" uniqueName="P1079883">
      <xmlPr mapId="1" xpath="/GFI-IZD-POD/IPK-E_1000958/P1079883" xmlDataType="decimal"/>
    </xmlCellPr>
  </singleXmlCell>
  <singleXmlCell id="831" xr6:uid="{00000000-000C-0000-FFFF-FFFF3D030000}" r="L17" connectionId="0">
    <xmlCellPr id="1" xr6:uid="{00000000-0010-0000-3D03-000001000000}" uniqueName="P1079884">
      <xmlPr mapId="1" xpath="/GFI-IZD-POD/IPK-E_1000958/P1079884" xmlDataType="decimal"/>
    </xmlCellPr>
  </singleXmlCell>
  <singleXmlCell id="832" xr6:uid="{00000000-000C-0000-FFFF-FFFF3E030000}" r="M17" connectionId="0">
    <xmlCellPr id="1" xr6:uid="{00000000-0010-0000-3E03-000001000000}" uniqueName="P1079885">
      <xmlPr mapId="1" xpath="/GFI-IZD-POD/IPK-E_1000958/P1079885" xmlDataType="decimal"/>
    </xmlCellPr>
  </singleXmlCell>
  <singleXmlCell id="833" xr6:uid="{00000000-000C-0000-FFFF-FFFF3F030000}" r="N17" connectionId="0">
    <xmlCellPr id="1" xr6:uid="{00000000-0010-0000-3F03-000001000000}" uniqueName="P1079886">
      <xmlPr mapId="1" xpath="/GFI-IZD-POD/IPK-E_1000958/P1079886" xmlDataType="decimal"/>
    </xmlCellPr>
  </singleXmlCell>
  <singleXmlCell id="834" xr6:uid="{00000000-000C-0000-FFFF-FFFF40030000}" r="O17" connectionId="0">
    <xmlCellPr id="1" xr6:uid="{00000000-0010-0000-4003-000001000000}" uniqueName="P1079887">
      <xmlPr mapId="1" xpath="/GFI-IZD-POD/IPK-E_1000958/P1079887" xmlDataType="decimal"/>
    </xmlCellPr>
  </singleXmlCell>
  <singleXmlCell id="835" xr6:uid="{00000000-000C-0000-FFFF-FFFF41030000}" r="P17" connectionId="0">
    <xmlCellPr id="1" xr6:uid="{00000000-0010-0000-4103-000001000000}" uniqueName="P1081920">
      <xmlPr mapId="1" xpath="/GFI-IZD-POD/IPK-E_1000958/P1081920" xmlDataType="decimal"/>
    </xmlCellPr>
  </singleXmlCell>
  <singleXmlCell id="836" xr6:uid="{00000000-000C-0000-FFFF-FFFF42030000}" r="Q17" connectionId="0">
    <xmlCellPr id="1" xr6:uid="{00000000-0010-0000-4203-000001000000}" uniqueName="P1081922">
      <xmlPr mapId="1" xpath="/GFI-IZD-POD/IPK-E_1000958/P1081922" xmlDataType="decimal"/>
    </xmlCellPr>
  </singleXmlCell>
  <singleXmlCell id="837" xr6:uid="{00000000-000C-0000-FFFF-FFFF43030000}" r="R17" connectionId="0">
    <xmlCellPr id="1" xr6:uid="{00000000-0010-0000-4303-000001000000}" uniqueName="P1081925">
      <xmlPr mapId="1" xpath="/GFI-IZD-POD/IPK-E_1000958/P1081925" xmlDataType="decimal"/>
    </xmlCellPr>
  </singleXmlCell>
  <singleXmlCell id="838" xr6:uid="{00000000-000C-0000-FFFF-FFFF44030000}" r="S17" connectionId="0">
    <xmlCellPr id="1" xr6:uid="{00000000-0010-0000-4403-000001000000}" uniqueName="P1123022">
      <xmlPr mapId="1" xpath="/GFI-IZD-POD/IPK-E_1000958/P1123022" xmlDataType="decimal"/>
    </xmlCellPr>
  </singleXmlCell>
  <singleXmlCell id="839" xr6:uid="{00000000-000C-0000-FFFF-FFFF45030000}" r="T17" connectionId="0">
    <xmlCellPr id="1" xr6:uid="{00000000-0010-0000-4503-000001000000}" uniqueName="P1123023">
      <xmlPr mapId="1" xpath="/GFI-IZD-POD/IPK-E_1000958/P1123023" xmlDataType="decimal"/>
    </xmlCellPr>
  </singleXmlCell>
  <singleXmlCell id="840" xr6:uid="{00000000-000C-0000-FFFF-FFFF46030000}" r="U17" connectionId="0">
    <xmlCellPr id="1" xr6:uid="{00000000-0010-0000-4603-000001000000}" uniqueName="P1081927">
      <xmlPr mapId="1" xpath="/GFI-IZD-POD/IPK-E_1000958/P1081927" xmlDataType="decimal"/>
    </xmlCellPr>
  </singleXmlCell>
  <singleXmlCell id="841" xr6:uid="{00000000-000C-0000-FFFF-FFFF47030000}" r="V17" connectionId="0">
    <xmlCellPr id="1" xr6:uid="{00000000-0010-0000-4703-000001000000}" uniqueName="P1081929">
      <xmlPr mapId="1" xpath="/GFI-IZD-POD/IPK-E_1000958/P1081929" xmlDataType="decimal"/>
    </xmlCellPr>
  </singleXmlCell>
  <singleXmlCell id="842" xr6:uid="{00000000-000C-0000-FFFF-FFFF48030000}" r="W17" connectionId="0">
    <xmlCellPr id="1" xr6:uid="{00000000-0010-0000-4803-000001000000}" uniqueName="P1081930">
      <xmlPr mapId="1" xpath="/GFI-IZD-POD/IPK-E_1000958/P1081930" xmlDataType="decimal"/>
    </xmlCellPr>
  </singleXmlCell>
  <singleXmlCell id="843" xr6:uid="{00000000-000C-0000-FFFF-FFFF49030000}" r="X17" connectionId="0">
    <xmlCellPr id="1" xr6:uid="{00000000-0010-0000-4903-000001000000}" uniqueName="P1081932">
      <xmlPr mapId="1" xpath="/GFI-IZD-POD/IPK-E_1000958/P1081932" xmlDataType="decimal"/>
    </xmlCellPr>
  </singleXmlCell>
  <singleXmlCell id="844" xr6:uid="{00000000-000C-0000-FFFF-FFFF4A030000}" r="Y17" connectionId="0">
    <xmlCellPr id="1" xr6:uid="{00000000-0010-0000-4A03-000001000000}" uniqueName="P1081934">
      <xmlPr mapId="1" xpath="/GFI-IZD-POD/IPK-E_1000958/P1081934" xmlDataType="decimal"/>
    </xmlCellPr>
  </singleXmlCell>
  <singleXmlCell id="845" xr6:uid="{00000000-000C-0000-FFFF-FFFF4B030000}" r="H18" connectionId="0">
    <xmlCellPr id="1" xr6:uid="{00000000-0010-0000-4B03-000001000000}" uniqueName="P1079888">
      <xmlPr mapId="1" xpath="/GFI-IZD-POD/IPK-E_1000958/P1079888" xmlDataType="decimal"/>
    </xmlCellPr>
  </singleXmlCell>
  <singleXmlCell id="846" xr6:uid="{00000000-000C-0000-FFFF-FFFF4C030000}" r="I18" connectionId="0">
    <xmlCellPr id="1" xr6:uid="{00000000-0010-0000-4C03-000001000000}" uniqueName="P1079889">
      <xmlPr mapId="1" xpath="/GFI-IZD-POD/IPK-E_1000958/P1079889" xmlDataType="decimal"/>
    </xmlCellPr>
  </singleXmlCell>
  <singleXmlCell id="847" xr6:uid="{00000000-000C-0000-FFFF-FFFF4D030000}" r="J18" connectionId="0">
    <xmlCellPr id="1" xr6:uid="{00000000-0010-0000-4D03-000001000000}" uniqueName="P1079890">
      <xmlPr mapId="1" xpath="/GFI-IZD-POD/IPK-E_1000958/P1079890" xmlDataType="decimal"/>
    </xmlCellPr>
  </singleXmlCell>
  <singleXmlCell id="848" xr6:uid="{00000000-000C-0000-FFFF-FFFF4E030000}" r="K18" connectionId="0">
    <xmlCellPr id="1" xr6:uid="{00000000-0010-0000-4E03-000001000000}" uniqueName="P1079891">
      <xmlPr mapId="1" xpath="/GFI-IZD-POD/IPK-E_1000958/P1079891" xmlDataType="decimal"/>
    </xmlCellPr>
  </singleXmlCell>
  <singleXmlCell id="849" xr6:uid="{00000000-000C-0000-FFFF-FFFF4F030000}" r="L18" connectionId="0">
    <xmlCellPr id="1" xr6:uid="{00000000-0010-0000-4F03-000001000000}" uniqueName="P1079892">
      <xmlPr mapId="1" xpath="/GFI-IZD-POD/IPK-E_1000958/P1079892" xmlDataType="decimal"/>
    </xmlCellPr>
  </singleXmlCell>
  <singleXmlCell id="850" xr6:uid="{00000000-000C-0000-FFFF-FFFF50030000}" r="M18" connectionId="0">
    <xmlCellPr id="1" xr6:uid="{00000000-0010-0000-5003-000001000000}" uniqueName="P1079893">
      <xmlPr mapId="1" xpath="/GFI-IZD-POD/IPK-E_1000958/P1079893" xmlDataType="decimal"/>
    </xmlCellPr>
  </singleXmlCell>
  <singleXmlCell id="851" xr6:uid="{00000000-000C-0000-FFFF-FFFF51030000}" r="N18" connectionId="0">
    <xmlCellPr id="1" xr6:uid="{00000000-0010-0000-5103-000001000000}" uniqueName="P1079894">
      <xmlPr mapId="1" xpath="/GFI-IZD-POD/IPK-E_1000958/P1079894" xmlDataType="decimal"/>
    </xmlCellPr>
  </singleXmlCell>
  <singleXmlCell id="852" xr6:uid="{00000000-000C-0000-FFFF-FFFF52030000}" r="O18" connectionId="0">
    <xmlCellPr id="1" xr6:uid="{00000000-0010-0000-5203-000001000000}" uniqueName="P1079895">
      <xmlPr mapId="1" xpath="/GFI-IZD-POD/IPK-E_1000958/P1079895" xmlDataType="decimal"/>
    </xmlCellPr>
  </singleXmlCell>
  <singleXmlCell id="853" xr6:uid="{00000000-000C-0000-FFFF-FFFF53030000}" r="P18" connectionId="0">
    <xmlCellPr id="1" xr6:uid="{00000000-0010-0000-5303-000001000000}" uniqueName="P1081936">
      <xmlPr mapId="1" xpath="/GFI-IZD-POD/IPK-E_1000958/P1081936" xmlDataType="decimal"/>
    </xmlCellPr>
  </singleXmlCell>
  <singleXmlCell id="854" xr6:uid="{00000000-000C-0000-FFFF-FFFF54030000}" r="Q18" connectionId="0">
    <xmlCellPr id="1" xr6:uid="{00000000-0010-0000-5403-000001000000}" uniqueName="P1081938">
      <xmlPr mapId="1" xpath="/GFI-IZD-POD/IPK-E_1000958/P1081938" xmlDataType="decimal"/>
    </xmlCellPr>
  </singleXmlCell>
  <singleXmlCell id="855" xr6:uid="{00000000-000C-0000-FFFF-FFFF55030000}" r="R18" connectionId="0">
    <xmlCellPr id="1" xr6:uid="{00000000-0010-0000-5503-000001000000}" uniqueName="P1081940">
      <xmlPr mapId="1" xpath="/GFI-IZD-POD/IPK-E_1000958/P1081940" xmlDataType="decimal"/>
    </xmlCellPr>
  </singleXmlCell>
  <singleXmlCell id="856" xr6:uid="{00000000-000C-0000-FFFF-FFFF56030000}" r="S18" connectionId="0">
    <xmlCellPr id="1" xr6:uid="{00000000-0010-0000-5603-000001000000}" uniqueName="P1123024">
      <xmlPr mapId="1" xpath="/GFI-IZD-POD/IPK-E_1000958/P1123024" xmlDataType="decimal"/>
    </xmlCellPr>
  </singleXmlCell>
  <singleXmlCell id="857" xr6:uid="{00000000-000C-0000-FFFF-FFFF57030000}" r="T18" connectionId="0">
    <xmlCellPr id="1" xr6:uid="{00000000-0010-0000-5703-000001000000}" uniqueName="P1123025">
      <xmlPr mapId="1" xpath="/GFI-IZD-POD/IPK-E_1000958/P1123025" xmlDataType="decimal"/>
    </xmlCellPr>
  </singleXmlCell>
  <singleXmlCell id="858" xr6:uid="{00000000-000C-0000-FFFF-FFFF58030000}" r="U18" connectionId="0">
    <xmlCellPr id="1" xr6:uid="{00000000-0010-0000-5803-000001000000}" uniqueName="P1081942">
      <xmlPr mapId="1" xpath="/GFI-IZD-POD/IPK-E_1000958/P1081942" xmlDataType="decimal"/>
    </xmlCellPr>
  </singleXmlCell>
  <singleXmlCell id="859" xr6:uid="{00000000-000C-0000-FFFF-FFFF59030000}" r="V18" connectionId="0">
    <xmlCellPr id="1" xr6:uid="{00000000-0010-0000-5903-000001000000}" uniqueName="P1081944">
      <xmlPr mapId="1" xpath="/GFI-IZD-POD/IPK-E_1000958/P1081944" xmlDataType="decimal"/>
    </xmlCellPr>
  </singleXmlCell>
  <singleXmlCell id="860" xr6:uid="{00000000-000C-0000-FFFF-FFFF5A030000}" r="W18" connectionId="0">
    <xmlCellPr id="1" xr6:uid="{00000000-0010-0000-5A03-000001000000}" uniqueName="P1081946">
      <xmlPr mapId="1" xpath="/GFI-IZD-POD/IPK-E_1000958/P1081946" xmlDataType="decimal"/>
    </xmlCellPr>
  </singleXmlCell>
  <singleXmlCell id="861" xr6:uid="{00000000-000C-0000-FFFF-FFFF5B030000}" r="X18" connectionId="0">
    <xmlCellPr id="1" xr6:uid="{00000000-0010-0000-5B03-000001000000}" uniqueName="P1081948">
      <xmlPr mapId="1" xpath="/GFI-IZD-POD/IPK-E_1000958/P1081948" xmlDataType="decimal"/>
    </xmlCellPr>
  </singleXmlCell>
  <singleXmlCell id="862" xr6:uid="{00000000-000C-0000-FFFF-FFFF5C030000}" r="Y18" connectionId="0">
    <xmlCellPr id="1" xr6:uid="{00000000-0010-0000-5C03-000001000000}" uniqueName="P1081950">
      <xmlPr mapId="1" xpath="/GFI-IZD-POD/IPK-E_1000958/P1081950" xmlDataType="decimal"/>
    </xmlCellPr>
  </singleXmlCell>
  <singleXmlCell id="863" xr6:uid="{00000000-000C-0000-FFFF-FFFF5D030000}" r="H19" connectionId="0">
    <xmlCellPr id="1" xr6:uid="{00000000-0010-0000-5D03-000001000000}" uniqueName="P1079896">
      <xmlPr mapId="1" xpath="/GFI-IZD-POD/IPK-E_1000958/P1079896" xmlDataType="decimal"/>
    </xmlCellPr>
  </singleXmlCell>
  <singleXmlCell id="864" xr6:uid="{00000000-000C-0000-FFFF-FFFF5E030000}" r="I19" connectionId="0">
    <xmlCellPr id="1" xr6:uid="{00000000-0010-0000-5E03-000001000000}" uniqueName="P1079897">
      <xmlPr mapId="1" xpath="/GFI-IZD-POD/IPK-E_1000958/P1079897" xmlDataType="decimal"/>
    </xmlCellPr>
  </singleXmlCell>
  <singleXmlCell id="865" xr6:uid="{00000000-000C-0000-FFFF-FFFF5F030000}" r="J19" connectionId="0">
    <xmlCellPr id="1" xr6:uid="{00000000-0010-0000-5F03-000001000000}" uniqueName="P1079898">
      <xmlPr mapId="1" xpath="/GFI-IZD-POD/IPK-E_1000958/P1079898" xmlDataType="decimal"/>
    </xmlCellPr>
  </singleXmlCell>
  <singleXmlCell id="866" xr6:uid="{00000000-000C-0000-FFFF-FFFF60030000}" r="K19" connectionId="0">
    <xmlCellPr id="1" xr6:uid="{00000000-0010-0000-6003-000001000000}" uniqueName="P1079899">
      <xmlPr mapId="1" xpath="/GFI-IZD-POD/IPK-E_1000958/P1079899" xmlDataType="decimal"/>
    </xmlCellPr>
  </singleXmlCell>
  <singleXmlCell id="867" xr6:uid="{00000000-000C-0000-FFFF-FFFF61030000}" r="L19" connectionId="0">
    <xmlCellPr id="1" xr6:uid="{00000000-0010-0000-6103-000001000000}" uniqueName="P1079900">
      <xmlPr mapId="1" xpath="/GFI-IZD-POD/IPK-E_1000958/P1079900" xmlDataType="decimal"/>
    </xmlCellPr>
  </singleXmlCell>
  <singleXmlCell id="868" xr6:uid="{00000000-000C-0000-FFFF-FFFF62030000}" r="M19" connectionId="0">
    <xmlCellPr id="1" xr6:uid="{00000000-0010-0000-6203-000001000000}" uniqueName="P1079901">
      <xmlPr mapId="1" xpath="/GFI-IZD-POD/IPK-E_1000958/P1079901" xmlDataType="decimal"/>
    </xmlCellPr>
  </singleXmlCell>
  <singleXmlCell id="869" xr6:uid="{00000000-000C-0000-FFFF-FFFF63030000}" r="N19" connectionId="0">
    <xmlCellPr id="1" xr6:uid="{00000000-0010-0000-6303-000001000000}" uniqueName="P1079902">
      <xmlPr mapId="1" xpath="/GFI-IZD-POD/IPK-E_1000958/P1079902" xmlDataType="decimal"/>
    </xmlCellPr>
  </singleXmlCell>
  <singleXmlCell id="870" xr6:uid="{00000000-000C-0000-FFFF-FFFF64030000}" r="O19" connectionId="0">
    <xmlCellPr id="1" xr6:uid="{00000000-0010-0000-6403-000001000000}" uniqueName="P1079903">
      <xmlPr mapId="1" xpath="/GFI-IZD-POD/IPK-E_1000958/P1079903" xmlDataType="decimal"/>
    </xmlCellPr>
  </singleXmlCell>
  <singleXmlCell id="871" xr6:uid="{00000000-000C-0000-FFFF-FFFF65030000}" r="P19" connectionId="0">
    <xmlCellPr id="1" xr6:uid="{00000000-0010-0000-6503-000001000000}" uniqueName="P1081953">
      <xmlPr mapId="1" xpath="/GFI-IZD-POD/IPK-E_1000958/P1081953" xmlDataType="decimal"/>
    </xmlCellPr>
  </singleXmlCell>
  <singleXmlCell id="872" xr6:uid="{00000000-000C-0000-FFFF-FFFF66030000}" r="Q19" connectionId="0">
    <xmlCellPr id="1" xr6:uid="{00000000-0010-0000-6603-000001000000}" uniqueName="P1081958">
      <xmlPr mapId="1" xpath="/GFI-IZD-POD/IPK-E_1000958/P1081958" xmlDataType="decimal"/>
    </xmlCellPr>
  </singleXmlCell>
  <singleXmlCell id="873" xr6:uid="{00000000-000C-0000-FFFF-FFFF67030000}" r="R19" connectionId="0">
    <xmlCellPr id="1" xr6:uid="{00000000-0010-0000-6703-000001000000}" uniqueName="P1081960">
      <xmlPr mapId="1" xpath="/GFI-IZD-POD/IPK-E_1000958/P1081960" xmlDataType="decimal"/>
    </xmlCellPr>
  </singleXmlCell>
  <singleXmlCell id="874" xr6:uid="{00000000-000C-0000-FFFF-FFFF68030000}" r="S19" connectionId="0">
    <xmlCellPr id="1" xr6:uid="{00000000-0010-0000-6803-000001000000}" uniqueName="P1123026">
      <xmlPr mapId="1" xpath="/GFI-IZD-POD/IPK-E_1000958/P1123026" xmlDataType="decimal"/>
    </xmlCellPr>
  </singleXmlCell>
  <singleXmlCell id="875" xr6:uid="{00000000-000C-0000-FFFF-FFFF69030000}" r="T19" connectionId="0">
    <xmlCellPr id="1" xr6:uid="{00000000-0010-0000-6903-000001000000}" uniqueName="P1123027">
      <xmlPr mapId="1" xpath="/GFI-IZD-POD/IPK-E_1000958/P1123027" xmlDataType="decimal"/>
    </xmlCellPr>
  </singleXmlCell>
  <singleXmlCell id="876" xr6:uid="{00000000-000C-0000-FFFF-FFFF6A030000}" r="U19" connectionId="0">
    <xmlCellPr id="1" xr6:uid="{00000000-0010-0000-6A03-000001000000}" uniqueName="P1081962">
      <xmlPr mapId="1" xpath="/GFI-IZD-POD/IPK-E_1000958/P1081962" xmlDataType="decimal"/>
    </xmlCellPr>
  </singleXmlCell>
  <singleXmlCell id="877" xr6:uid="{00000000-000C-0000-FFFF-FFFF6B030000}" r="V19" connectionId="0">
    <xmlCellPr id="1" xr6:uid="{00000000-0010-0000-6B03-000001000000}" uniqueName="P1081964">
      <xmlPr mapId="1" xpath="/GFI-IZD-POD/IPK-E_1000958/P1081964" xmlDataType="decimal"/>
    </xmlCellPr>
  </singleXmlCell>
  <singleXmlCell id="878" xr6:uid="{00000000-000C-0000-FFFF-FFFF6C030000}" r="W19" connectionId="0">
    <xmlCellPr id="1" xr6:uid="{00000000-0010-0000-6C03-000001000000}" uniqueName="P1081966">
      <xmlPr mapId="1" xpath="/GFI-IZD-POD/IPK-E_1000958/P1081966" xmlDataType="decimal"/>
    </xmlCellPr>
  </singleXmlCell>
  <singleXmlCell id="879" xr6:uid="{00000000-000C-0000-FFFF-FFFF6D030000}" r="X19" connectionId="0">
    <xmlCellPr id="1" xr6:uid="{00000000-0010-0000-6D03-000001000000}" uniqueName="P1081968">
      <xmlPr mapId="1" xpath="/GFI-IZD-POD/IPK-E_1000958/P1081968" xmlDataType="decimal"/>
    </xmlCellPr>
  </singleXmlCell>
  <singleXmlCell id="880" xr6:uid="{00000000-000C-0000-FFFF-FFFF6E030000}" r="Y19" connectionId="0">
    <xmlCellPr id="1" xr6:uid="{00000000-0010-0000-6E03-000001000000}" uniqueName="P1081970">
      <xmlPr mapId="1" xpath="/GFI-IZD-POD/IPK-E_1000958/P1081970" xmlDataType="decimal"/>
    </xmlCellPr>
  </singleXmlCell>
  <singleXmlCell id="881" xr6:uid="{00000000-000C-0000-FFFF-FFFF6F030000}" r="H20" connectionId="0">
    <xmlCellPr id="1" xr6:uid="{00000000-0010-0000-6F03-000001000000}" uniqueName="P1079904">
      <xmlPr mapId="1" xpath="/GFI-IZD-POD/IPK-E_1000958/P1079904" xmlDataType="decimal"/>
    </xmlCellPr>
  </singleXmlCell>
  <singleXmlCell id="882" xr6:uid="{00000000-000C-0000-FFFF-FFFF70030000}" r="I20" connectionId="0">
    <xmlCellPr id="1" xr6:uid="{00000000-0010-0000-7003-000001000000}" uniqueName="P1079905">
      <xmlPr mapId="1" xpath="/GFI-IZD-POD/IPK-E_1000958/P1079905" xmlDataType="decimal"/>
    </xmlCellPr>
  </singleXmlCell>
  <singleXmlCell id="883" xr6:uid="{00000000-000C-0000-FFFF-FFFF71030000}" r="J20" connectionId="0">
    <xmlCellPr id="1" xr6:uid="{00000000-0010-0000-7103-000001000000}" uniqueName="P1079906">
      <xmlPr mapId="1" xpath="/GFI-IZD-POD/IPK-E_1000958/P1079906" xmlDataType="decimal"/>
    </xmlCellPr>
  </singleXmlCell>
  <singleXmlCell id="884" xr6:uid="{00000000-000C-0000-FFFF-FFFF72030000}" r="K20" connectionId="0">
    <xmlCellPr id="1" xr6:uid="{00000000-0010-0000-7203-000001000000}" uniqueName="P1079907">
      <xmlPr mapId="1" xpath="/GFI-IZD-POD/IPK-E_1000958/P1079907" xmlDataType="decimal"/>
    </xmlCellPr>
  </singleXmlCell>
  <singleXmlCell id="885" xr6:uid="{00000000-000C-0000-FFFF-FFFF73030000}" r="L20" connectionId="0">
    <xmlCellPr id="1" xr6:uid="{00000000-0010-0000-7303-000001000000}" uniqueName="P1079908">
      <xmlPr mapId="1" xpath="/GFI-IZD-POD/IPK-E_1000958/P1079908" xmlDataType="decimal"/>
    </xmlCellPr>
  </singleXmlCell>
  <singleXmlCell id="886" xr6:uid="{00000000-000C-0000-FFFF-FFFF74030000}" r="M20" connectionId="0">
    <xmlCellPr id="1" xr6:uid="{00000000-0010-0000-7403-000001000000}" uniqueName="P1079909">
      <xmlPr mapId="1" xpath="/GFI-IZD-POD/IPK-E_1000958/P1079909" xmlDataType="decimal"/>
    </xmlCellPr>
  </singleXmlCell>
  <singleXmlCell id="887" xr6:uid="{00000000-000C-0000-FFFF-FFFF75030000}" r="N20" connectionId="0">
    <xmlCellPr id="1" xr6:uid="{00000000-0010-0000-7503-000001000000}" uniqueName="P1079910">
      <xmlPr mapId="1" xpath="/GFI-IZD-POD/IPK-E_1000958/P1079910" xmlDataType="decimal"/>
    </xmlCellPr>
  </singleXmlCell>
  <singleXmlCell id="888" xr6:uid="{00000000-000C-0000-FFFF-FFFF76030000}" r="O20" connectionId="0">
    <xmlCellPr id="1" xr6:uid="{00000000-0010-0000-7603-000001000000}" uniqueName="P1079912">
      <xmlPr mapId="1" xpath="/GFI-IZD-POD/IPK-E_1000958/P1079912" xmlDataType="decimal"/>
    </xmlCellPr>
  </singleXmlCell>
  <singleXmlCell id="889" xr6:uid="{00000000-000C-0000-FFFF-FFFF77030000}" r="P20" connectionId="0">
    <xmlCellPr id="1" xr6:uid="{00000000-0010-0000-7703-000001000000}" uniqueName="P1081972">
      <xmlPr mapId="1" xpath="/GFI-IZD-POD/IPK-E_1000958/P1081972" xmlDataType="decimal"/>
    </xmlCellPr>
  </singleXmlCell>
  <singleXmlCell id="890" xr6:uid="{00000000-000C-0000-FFFF-FFFF78030000}" r="Q20" connectionId="0">
    <xmlCellPr id="1" xr6:uid="{00000000-0010-0000-7803-000001000000}" uniqueName="P1081973">
      <xmlPr mapId="1" xpath="/GFI-IZD-POD/IPK-E_1000958/P1081973" xmlDataType="decimal"/>
    </xmlCellPr>
  </singleXmlCell>
  <singleXmlCell id="891" xr6:uid="{00000000-000C-0000-FFFF-FFFF79030000}" r="R20" connectionId="0">
    <xmlCellPr id="1" xr6:uid="{00000000-0010-0000-7903-000001000000}" uniqueName="P1081975">
      <xmlPr mapId="1" xpath="/GFI-IZD-POD/IPK-E_1000958/P1081975" xmlDataType="decimal"/>
    </xmlCellPr>
  </singleXmlCell>
  <singleXmlCell id="892" xr6:uid="{00000000-000C-0000-FFFF-FFFF7A030000}" r="S20" connectionId="0">
    <xmlCellPr id="1" xr6:uid="{00000000-0010-0000-7A03-000001000000}" uniqueName="P1123028">
      <xmlPr mapId="1" xpath="/GFI-IZD-POD/IPK-E_1000958/P1123028" xmlDataType="decimal"/>
    </xmlCellPr>
  </singleXmlCell>
  <singleXmlCell id="893" xr6:uid="{00000000-000C-0000-FFFF-FFFF7B030000}" r="T20" connectionId="0">
    <xmlCellPr id="1" xr6:uid="{00000000-0010-0000-7B03-000001000000}" uniqueName="P1123029">
      <xmlPr mapId="1" xpath="/GFI-IZD-POD/IPK-E_1000958/P1123029" xmlDataType="decimal"/>
    </xmlCellPr>
  </singleXmlCell>
  <singleXmlCell id="894" xr6:uid="{00000000-000C-0000-FFFF-FFFF7C030000}" r="U20" connectionId="0">
    <xmlCellPr id="1" xr6:uid="{00000000-0010-0000-7C03-000001000000}" uniqueName="P1081977">
      <xmlPr mapId="1" xpath="/GFI-IZD-POD/IPK-E_1000958/P1081977" xmlDataType="decimal"/>
    </xmlCellPr>
  </singleXmlCell>
  <singleXmlCell id="895" xr6:uid="{00000000-000C-0000-FFFF-FFFF7D030000}" r="V20" connectionId="0">
    <xmlCellPr id="1" xr6:uid="{00000000-0010-0000-7D03-000001000000}" uniqueName="P1081978">
      <xmlPr mapId="1" xpath="/GFI-IZD-POD/IPK-E_1000958/P1081978" xmlDataType="decimal"/>
    </xmlCellPr>
  </singleXmlCell>
  <singleXmlCell id="896" xr6:uid="{00000000-000C-0000-FFFF-FFFF7E030000}" r="W20" connectionId="0">
    <xmlCellPr id="1" xr6:uid="{00000000-0010-0000-7E03-000001000000}" uniqueName="P1081980">
      <xmlPr mapId="1" xpath="/GFI-IZD-POD/IPK-E_1000958/P1081980" xmlDataType="decimal"/>
    </xmlCellPr>
  </singleXmlCell>
  <singleXmlCell id="897" xr6:uid="{00000000-000C-0000-FFFF-FFFF7F030000}" r="X20" connectionId="0">
    <xmlCellPr id="1" xr6:uid="{00000000-0010-0000-7F03-000001000000}" uniqueName="P1081982">
      <xmlPr mapId="1" xpath="/GFI-IZD-POD/IPK-E_1000958/P1081982" xmlDataType="decimal"/>
    </xmlCellPr>
  </singleXmlCell>
  <singleXmlCell id="898" xr6:uid="{00000000-000C-0000-FFFF-FFFF80030000}" r="Y20" connectionId="0">
    <xmlCellPr id="1" xr6:uid="{00000000-0010-0000-8003-000001000000}" uniqueName="P1081984">
      <xmlPr mapId="1" xpath="/GFI-IZD-POD/IPK-E_1000958/P1081984" xmlDataType="decimal"/>
    </xmlCellPr>
  </singleXmlCell>
  <singleXmlCell id="899" xr6:uid="{00000000-000C-0000-FFFF-FFFF81030000}" r="H21" connectionId="0">
    <xmlCellPr id="1" xr6:uid="{00000000-0010-0000-8103-000001000000}" uniqueName="P1079911">
      <xmlPr mapId="1" xpath="/GFI-IZD-POD/IPK-E_1000958/P1079911" xmlDataType="decimal"/>
    </xmlCellPr>
  </singleXmlCell>
  <singleXmlCell id="900" xr6:uid="{00000000-000C-0000-FFFF-FFFF82030000}" r="I21" connectionId="0">
    <xmlCellPr id="1" xr6:uid="{00000000-0010-0000-8203-000001000000}" uniqueName="P1079913">
      <xmlPr mapId="1" xpath="/GFI-IZD-POD/IPK-E_1000958/P1079913" xmlDataType="decimal"/>
    </xmlCellPr>
  </singleXmlCell>
  <singleXmlCell id="901" xr6:uid="{00000000-000C-0000-FFFF-FFFF83030000}" r="J21" connectionId="0">
    <xmlCellPr id="1" xr6:uid="{00000000-0010-0000-8303-000001000000}" uniqueName="P1079914">
      <xmlPr mapId="1" xpath="/GFI-IZD-POD/IPK-E_1000958/P1079914" xmlDataType="decimal"/>
    </xmlCellPr>
  </singleXmlCell>
  <singleXmlCell id="902" xr6:uid="{00000000-000C-0000-FFFF-FFFF84030000}" r="K21" connectionId="0">
    <xmlCellPr id="1" xr6:uid="{00000000-0010-0000-8403-000001000000}" uniqueName="P1079915">
      <xmlPr mapId="1" xpath="/GFI-IZD-POD/IPK-E_1000958/P1079915" xmlDataType="decimal"/>
    </xmlCellPr>
  </singleXmlCell>
  <singleXmlCell id="903" xr6:uid="{00000000-000C-0000-FFFF-FFFF85030000}" r="L21" connectionId="0">
    <xmlCellPr id="1" xr6:uid="{00000000-0010-0000-8503-000001000000}" uniqueName="P1079916">
      <xmlPr mapId="1" xpath="/GFI-IZD-POD/IPK-E_1000958/P1079916" xmlDataType="decimal"/>
    </xmlCellPr>
  </singleXmlCell>
  <singleXmlCell id="904" xr6:uid="{00000000-000C-0000-FFFF-FFFF86030000}" r="M21" connectionId="0">
    <xmlCellPr id="1" xr6:uid="{00000000-0010-0000-8603-000001000000}" uniqueName="P1079917">
      <xmlPr mapId="1" xpath="/GFI-IZD-POD/IPK-E_1000958/P1079917" xmlDataType="decimal"/>
    </xmlCellPr>
  </singleXmlCell>
  <singleXmlCell id="905" xr6:uid="{00000000-000C-0000-FFFF-FFFF87030000}" r="N21" connectionId="0">
    <xmlCellPr id="1" xr6:uid="{00000000-0010-0000-8703-000001000000}" uniqueName="P1079918">
      <xmlPr mapId="1" xpath="/GFI-IZD-POD/IPK-E_1000958/P1079918" xmlDataType="decimal"/>
    </xmlCellPr>
  </singleXmlCell>
  <singleXmlCell id="906" xr6:uid="{00000000-000C-0000-FFFF-FFFF88030000}" r="O21" connectionId="0">
    <xmlCellPr id="1" xr6:uid="{00000000-0010-0000-8803-000001000000}" uniqueName="P1079919">
      <xmlPr mapId="1" xpath="/GFI-IZD-POD/IPK-E_1000958/P1079919" xmlDataType="decimal"/>
    </xmlCellPr>
  </singleXmlCell>
  <singleXmlCell id="907" xr6:uid="{00000000-000C-0000-FFFF-FFFF89030000}" r="P21" connectionId="0">
    <xmlCellPr id="1" xr6:uid="{00000000-0010-0000-8903-000001000000}" uniqueName="P1081986">
      <xmlPr mapId="1" xpath="/GFI-IZD-POD/IPK-E_1000958/P1081986" xmlDataType="decimal"/>
    </xmlCellPr>
  </singleXmlCell>
  <singleXmlCell id="908" xr6:uid="{00000000-000C-0000-FFFF-FFFF8A030000}" r="Q21" connectionId="0">
    <xmlCellPr id="1" xr6:uid="{00000000-0010-0000-8A03-000001000000}" uniqueName="P1081988">
      <xmlPr mapId="1" xpath="/GFI-IZD-POD/IPK-E_1000958/P1081988" xmlDataType="decimal"/>
    </xmlCellPr>
  </singleXmlCell>
  <singleXmlCell id="909" xr6:uid="{00000000-000C-0000-FFFF-FFFF8B030000}" r="R21" connectionId="0">
    <xmlCellPr id="1" xr6:uid="{00000000-0010-0000-8B03-000001000000}" uniqueName="P1081990">
      <xmlPr mapId="1" xpath="/GFI-IZD-POD/IPK-E_1000958/P1081990" xmlDataType="decimal"/>
    </xmlCellPr>
  </singleXmlCell>
  <singleXmlCell id="910" xr6:uid="{00000000-000C-0000-FFFF-FFFF8C030000}" r="S21" connectionId="0">
    <xmlCellPr id="1" xr6:uid="{00000000-0010-0000-8C03-000001000000}" uniqueName="P1123030">
      <xmlPr mapId="1" xpath="/GFI-IZD-POD/IPK-E_1000958/P1123030" xmlDataType="decimal"/>
    </xmlCellPr>
  </singleXmlCell>
  <singleXmlCell id="911" xr6:uid="{00000000-000C-0000-FFFF-FFFF8D030000}" r="T21" connectionId="0">
    <xmlCellPr id="1" xr6:uid="{00000000-0010-0000-8D03-000001000000}" uniqueName="P1123031">
      <xmlPr mapId="1" xpath="/GFI-IZD-POD/IPK-E_1000958/P1123031" xmlDataType="decimal"/>
    </xmlCellPr>
  </singleXmlCell>
  <singleXmlCell id="912" xr6:uid="{00000000-000C-0000-FFFF-FFFF8E030000}" r="U21" connectionId="0">
    <xmlCellPr id="1" xr6:uid="{00000000-0010-0000-8E03-000001000000}" uniqueName="P1081993">
      <xmlPr mapId="1" xpath="/GFI-IZD-POD/IPK-E_1000958/P1081993" xmlDataType="decimal"/>
    </xmlCellPr>
  </singleXmlCell>
  <singleXmlCell id="913" xr6:uid="{00000000-000C-0000-FFFF-FFFF8F030000}" r="V21" connectionId="0">
    <xmlCellPr id="1" xr6:uid="{00000000-0010-0000-8F03-000001000000}" uniqueName="P1081995">
      <xmlPr mapId="1" xpath="/GFI-IZD-POD/IPK-E_1000958/P1081995" xmlDataType="decimal"/>
    </xmlCellPr>
  </singleXmlCell>
  <singleXmlCell id="914" xr6:uid="{00000000-000C-0000-FFFF-FFFF90030000}" r="W21" connectionId="0">
    <xmlCellPr id="1" xr6:uid="{00000000-0010-0000-9003-000001000000}" uniqueName="P1081997">
      <xmlPr mapId="1" xpath="/GFI-IZD-POD/IPK-E_1000958/P1081997" xmlDataType="decimal"/>
    </xmlCellPr>
  </singleXmlCell>
  <singleXmlCell id="915" xr6:uid="{00000000-000C-0000-FFFF-FFFF91030000}" r="X21" connectionId="0">
    <xmlCellPr id="1" xr6:uid="{00000000-0010-0000-9103-000001000000}" uniqueName="P1081999">
      <xmlPr mapId="1" xpath="/GFI-IZD-POD/IPK-E_1000958/P1081999" xmlDataType="decimal"/>
    </xmlCellPr>
  </singleXmlCell>
  <singleXmlCell id="916" xr6:uid="{00000000-000C-0000-FFFF-FFFF92030000}" r="Y21" connectionId="0">
    <xmlCellPr id="1" xr6:uid="{00000000-0010-0000-9203-000001000000}" uniqueName="P1082001">
      <xmlPr mapId="1" xpath="/GFI-IZD-POD/IPK-E_1000958/P1082001" xmlDataType="decimal"/>
    </xmlCellPr>
  </singleXmlCell>
  <singleXmlCell id="664" xr6:uid="{00000000-000C-0000-FFFF-FFFF93030000}" r="H22" connectionId="0">
    <xmlCellPr id="1" xr6:uid="{00000000-0010-0000-9303-000001000000}" uniqueName="P1079928">
      <xmlPr mapId="1" xpath="/GFI-IZD-POD/IPK-E_1000958/P1079928" xmlDataType="decimal"/>
    </xmlCellPr>
  </singleXmlCell>
  <singleXmlCell id="917" xr6:uid="{00000000-000C-0000-FFFF-FFFF94030000}" r="I22" connectionId="0">
    <xmlCellPr id="1" xr6:uid="{00000000-0010-0000-9403-000001000000}" uniqueName="P1079929">
      <xmlPr mapId="1" xpath="/GFI-IZD-POD/IPK-E_1000958/P1079929" xmlDataType="decimal"/>
    </xmlCellPr>
  </singleXmlCell>
  <singleXmlCell id="918" xr6:uid="{00000000-000C-0000-FFFF-FFFF95030000}" r="J22" connectionId="0">
    <xmlCellPr id="1" xr6:uid="{00000000-0010-0000-9503-000001000000}" uniqueName="P1079930">
      <xmlPr mapId="1" xpath="/GFI-IZD-POD/IPK-E_1000958/P1079930" xmlDataType="decimal"/>
    </xmlCellPr>
  </singleXmlCell>
  <singleXmlCell id="919" xr6:uid="{00000000-000C-0000-FFFF-FFFF96030000}" r="K22" connectionId="0">
    <xmlCellPr id="1" xr6:uid="{00000000-0010-0000-9603-000001000000}" uniqueName="P1079931">
      <xmlPr mapId="1" xpath="/GFI-IZD-POD/IPK-E_1000958/P1079931" xmlDataType="decimal"/>
    </xmlCellPr>
  </singleXmlCell>
  <singleXmlCell id="920" xr6:uid="{00000000-000C-0000-FFFF-FFFF97030000}" r="L22" connectionId="0">
    <xmlCellPr id="1" xr6:uid="{00000000-0010-0000-9703-000001000000}" uniqueName="P1079932">
      <xmlPr mapId="1" xpath="/GFI-IZD-POD/IPK-E_1000958/P1079932" xmlDataType="decimal"/>
    </xmlCellPr>
  </singleXmlCell>
  <singleXmlCell id="921" xr6:uid="{00000000-000C-0000-FFFF-FFFF98030000}" r="M22" connectionId="0">
    <xmlCellPr id="1" xr6:uid="{00000000-0010-0000-9803-000001000000}" uniqueName="P1079933">
      <xmlPr mapId="1" xpath="/GFI-IZD-POD/IPK-E_1000958/P1079933" xmlDataType="decimal"/>
    </xmlCellPr>
  </singleXmlCell>
  <singleXmlCell id="922" xr6:uid="{00000000-000C-0000-FFFF-FFFF99030000}" r="N22" connectionId="0">
    <xmlCellPr id="1" xr6:uid="{00000000-0010-0000-9903-000001000000}" uniqueName="P1079934">
      <xmlPr mapId="1" xpath="/GFI-IZD-POD/IPK-E_1000958/P1079934" xmlDataType="decimal"/>
    </xmlCellPr>
  </singleXmlCell>
  <singleXmlCell id="923" xr6:uid="{00000000-000C-0000-FFFF-FFFF9A030000}" r="O22" connectionId="0">
    <xmlCellPr id="1" xr6:uid="{00000000-0010-0000-9A03-000001000000}" uniqueName="P1079935">
      <xmlPr mapId="1" xpath="/GFI-IZD-POD/IPK-E_1000958/P1079935" xmlDataType="decimal"/>
    </xmlCellPr>
  </singleXmlCell>
  <singleXmlCell id="924" xr6:uid="{00000000-000C-0000-FFFF-FFFF9B030000}" r="P22" connectionId="0">
    <xmlCellPr id="1" xr6:uid="{00000000-0010-0000-9B03-000001000000}" uniqueName="P1082014">
      <xmlPr mapId="1" xpath="/GFI-IZD-POD/IPK-E_1000958/P1082014" xmlDataType="decimal"/>
    </xmlCellPr>
  </singleXmlCell>
  <singleXmlCell id="925" xr6:uid="{00000000-000C-0000-FFFF-FFFF9C030000}" r="Q22" connectionId="0">
    <xmlCellPr id="1" xr6:uid="{00000000-0010-0000-9C03-000001000000}" uniqueName="P1082016">
      <xmlPr mapId="1" xpath="/GFI-IZD-POD/IPK-E_1000958/P1082016" xmlDataType="decimal"/>
    </xmlCellPr>
  </singleXmlCell>
  <singleXmlCell id="926" xr6:uid="{00000000-000C-0000-FFFF-FFFF9D030000}" r="R22" connectionId="0">
    <xmlCellPr id="1" xr6:uid="{00000000-0010-0000-9D03-000001000000}" uniqueName="P1082018">
      <xmlPr mapId="1" xpath="/GFI-IZD-POD/IPK-E_1000958/P1082018" xmlDataType="decimal"/>
    </xmlCellPr>
  </singleXmlCell>
  <singleXmlCell id="927" xr6:uid="{00000000-000C-0000-FFFF-FFFF9E030000}" r="S22" connectionId="0">
    <xmlCellPr id="1" xr6:uid="{00000000-0010-0000-9E03-000001000000}" uniqueName="P1123032">
      <xmlPr mapId="1" xpath="/GFI-IZD-POD/IPK-E_1000958/P1123032" xmlDataType="decimal"/>
    </xmlCellPr>
  </singleXmlCell>
  <singleXmlCell id="928" xr6:uid="{00000000-000C-0000-FFFF-FFFF9F030000}" r="T22" connectionId="0">
    <xmlCellPr id="1" xr6:uid="{00000000-0010-0000-9F03-000001000000}" uniqueName="P1123033">
      <xmlPr mapId="1" xpath="/GFI-IZD-POD/IPK-E_1000958/P1123033" xmlDataType="decimal"/>
    </xmlCellPr>
  </singleXmlCell>
  <singleXmlCell id="929" xr6:uid="{00000000-000C-0000-FFFF-FFFFA0030000}" r="U22" connectionId="0">
    <xmlCellPr id="1" xr6:uid="{00000000-0010-0000-A003-000001000000}" uniqueName="P1082019">
      <xmlPr mapId="1" xpath="/GFI-IZD-POD/IPK-E_1000958/P1082019" xmlDataType="decimal"/>
    </xmlCellPr>
  </singleXmlCell>
  <singleXmlCell id="930" xr6:uid="{00000000-000C-0000-FFFF-FFFFA1030000}" r="V22" connectionId="0">
    <xmlCellPr id="1" xr6:uid="{00000000-0010-0000-A103-000001000000}" uniqueName="P1082029">
      <xmlPr mapId="1" xpath="/GFI-IZD-POD/IPK-E_1000958/P1082029" xmlDataType="decimal"/>
    </xmlCellPr>
  </singleXmlCell>
  <singleXmlCell id="931" xr6:uid="{00000000-000C-0000-FFFF-FFFFA2030000}" r="W22" connectionId="0">
    <xmlCellPr id="1" xr6:uid="{00000000-0010-0000-A203-000001000000}" uniqueName="P1082032">
      <xmlPr mapId="1" xpath="/GFI-IZD-POD/IPK-E_1000958/P1082032" xmlDataType="decimal"/>
    </xmlCellPr>
  </singleXmlCell>
  <singleXmlCell id="932" xr6:uid="{00000000-000C-0000-FFFF-FFFFA3030000}" r="X22" connectionId="0">
    <xmlCellPr id="1" xr6:uid="{00000000-0010-0000-A303-000001000000}" uniqueName="P1082034">
      <xmlPr mapId="1" xpath="/GFI-IZD-POD/IPK-E_1000958/P1082034" xmlDataType="decimal"/>
    </xmlCellPr>
  </singleXmlCell>
  <singleXmlCell id="933" xr6:uid="{00000000-000C-0000-FFFF-FFFFA4030000}" r="Y22" connectionId="0">
    <xmlCellPr id="1" xr6:uid="{00000000-0010-0000-A403-000001000000}" uniqueName="P1082035">
      <xmlPr mapId="1" xpath="/GFI-IZD-POD/IPK-E_1000958/P1082035" xmlDataType="decimal"/>
    </xmlCellPr>
  </singleXmlCell>
  <singleXmlCell id="934" xr6:uid="{00000000-000C-0000-FFFF-FFFFA5030000}" r="H23" connectionId="0">
    <xmlCellPr id="1" xr6:uid="{00000000-0010-0000-A503-000001000000}" uniqueName="P1123110">
      <xmlPr mapId="1" xpath="/GFI-IZD-POD/IPK-E_1000958/P1123110" xmlDataType="decimal"/>
    </xmlCellPr>
  </singleXmlCell>
  <singleXmlCell id="935" xr6:uid="{00000000-000C-0000-FFFF-FFFFA6030000}" r="I23" connectionId="0">
    <xmlCellPr id="1" xr6:uid="{00000000-0010-0000-A603-000001000000}" uniqueName="P1123111">
      <xmlPr mapId="1" xpath="/GFI-IZD-POD/IPK-E_1000958/P1123111" xmlDataType="decimal"/>
    </xmlCellPr>
  </singleXmlCell>
  <singleXmlCell id="936" xr6:uid="{00000000-000C-0000-FFFF-FFFFA7030000}" r="J23" connectionId="0">
    <xmlCellPr id="1" xr6:uid="{00000000-0010-0000-A703-000001000000}" uniqueName="P1123112">
      <xmlPr mapId="1" xpath="/GFI-IZD-POD/IPK-E_1000958/P1123112" xmlDataType="decimal"/>
    </xmlCellPr>
  </singleXmlCell>
  <singleXmlCell id="937" xr6:uid="{00000000-000C-0000-FFFF-FFFFA8030000}" r="K23" connectionId="0">
    <xmlCellPr id="1" xr6:uid="{00000000-0010-0000-A803-000001000000}" uniqueName="P1123113">
      <xmlPr mapId="1" xpath="/GFI-IZD-POD/IPK-E_1000958/P1123113" xmlDataType="decimal"/>
    </xmlCellPr>
  </singleXmlCell>
  <singleXmlCell id="938" xr6:uid="{00000000-000C-0000-FFFF-FFFFA9030000}" r="L23" connectionId="0">
    <xmlCellPr id="1" xr6:uid="{00000000-0010-0000-A903-000001000000}" uniqueName="P1123118">
      <xmlPr mapId="1" xpath="/GFI-IZD-POD/IPK-E_1000958/P1123118" xmlDataType="decimal"/>
    </xmlCellPr>
  </singleXmlCell>
  <singleXmlCell id="939" xr6:uid="{00000000-000C-0000-FFFF-FFFFAA030000}" r="M23" connectionId="0">
    <xmlCellPr id="1" xr6:uid="{00000000-0010-0000-AA03-000001000000}" uniqueName="P1123127">
      <xmlPr mapId="1" xpath="/GFI-IZD-POD/IPK-E_1000958/P1123127" xmlDataType="decimal"/>
    </xmlCellPr>
  </singleXmlCell>
  <singleXmlCell id="940" xr6:uid="{00000000-000C-0000-FFFF-FFFFAB030000}" r="N23" connectionId="0">
    <xmlCellPr id="1" xr6:uid="{00000000-0010-0000-AB03-000001000000}" uniqueName="P1123126">
      <xmlPr mapId="1" xpath="/GFI-IZD-POD/IPK-E_1000958/P1123126" xmlDataType="decimal"/>
    </xmlCellPr>
  </singleXmlCell>
  <singleXmlCell id="941" xr6:uid="{00000000-000C-0000-FFFF-FFFFAC030000}" r="O23" connectionId="0">
    <xmlCellPr id="1" xr6:uid="{00000000-0010-0000-AC03-000001000000}" uniqueName="P1123125">
      <xmlPr mapId="1" xpath="/GFI-IZD-POD/IPK-E_1000958/P1123125" xmlDataType="decimal"/>
    </xmlCellPr>
  </singleXmlCell>
  <singleXmlCell id="942" xr6:uid="{00000000-000C-0000-FFFF-FFFFAD030000}" r="P23" connectionId="0">
    <xmlCellPr id="1" xr6:uid="{00000000-0010-0000-AD03-000001000000}" uniqueName="P1123124">
      <xmlPr mapId="1" xpath="/GFI-IZD-POD/IPK-E_1000958/P1123124" xmlDataType="decimal"/>
    </xmlCellPr>
  </singleXmlCell>
  <singleXmlCell id="943" xr6:uid="{00000000-000C-0000-FFFF-FFFFAE030000}" r="Q23" connectionId="0">
    <xmlCellPr id="1" xr6:uid="{00000000-0010-0000-AE03-000001000000}" uniqueName="P1123128">
      <xmlPr mapId="1" xpath="/GFI-IZD-POD/IPK-E_1000958/P1123128" xmlDataType="decimal"/>
    </xmlCellPr>
  </singleXmlCell>
  <singleXmlCell id="944" xr6:uid="{00000000-000C-0000-FFFF-FFFFAF030000}" r="R23" connectionId="0">
    <xmlCellPr id="1" xr6:uid="{00000000-0010-0000-AF03-000001000000}" uniqueName="P1123129">
      <xmlPr mapId="1" xpath="/GFI-IZD-POD/IPK-E_1000958/P1123129" xmlDataType="decimal"/>
    </xmlCellPr>
  </singleXmlCell>
  <singleXmlCell id="945" xr6:uid="{00000000-000C-0000-FFFF-FFFFB0030000}" r="S23" connectionId="0">
    <xmlCellPr id="1" xr6:uid="{00000000-0010-0000-B003-000001000000}" uniqueName="P1123034">
      <xmlPr mapId="1" xpath="/GFI-IZD-POD/IPK-E_1000958/P1123034" xmlDataType="decimal"/>
    </xmlCellPr>
  </singleXmlCell>
  <singleXmlCell id="946" xr6:uid="{00000000-000C-0000-FFFF-FFFFB1030000}" r="T23" connectionId="0">
    <xmlCellPr id="1" xr6:uid="{00000000-0010-0000-B103-000001000000}" uniqueName="P1123035">
      <xmlPr mapId="1" xpath="/GFI-IZD-POD/IPK-E_1000958/P1123035" xmlDataType="decimal"/>
    </xmlCellPr>
  </singleXmlCell>
  <singleXmlCell id="947" xr6:uid="{00000000-000C-0000-FFFF-FFFFB2030000}" r="U23" connectionId="0">
    <xmlCellPr id="1" xr6:uid="{00000000-0010-0000-B203-000001000000}" uniqueName="P1123130">
      <xmlPr mapId="1" xpath="/GFI-IZD-POD/IPK-E_1000958/P1123130" xmlDataType="decimal"/>
    </xmlCellPr>
  </singleXmlCell>
  <singleXmlCell id="948" xr6:uid="{00000000-000C-0000-FFFF-FFFFB3030000}" r="V23" connectionId="0">
    <xmlCellPr id="1" xr6:uid="{00000000-0010-0000-B303-000001000000}" uniqueName="P1123134">
      <xmlPr mapId="1" xpath="/GFI-IZD-POD/IPK-E_1000958/P1123134" xmlDataType="decimal"/>
    </xmlCellPr>
  </singleXmlCell>
  <singleXmlCell id="949" xr6:uid="{00000000-000C-0000-FFFF-FFFFB4030000}" r="W23" connectionId="0">
    <xmlCellPr id="1" xr6:uid="{00000000-0010-0000-B403-000001000000}" uniqueName="P1123137">
      <xmlPr mapId="1" xpath="/GFI-IZD-POD/IPK-E_1000958/P1123137" xmlDataType="decimal"/>
    </xmlCellPr>
  </singleXmlCell>
  <singleXmlCell id="950" xr6:uid="{00000000-000C-0000-FFFF-FFFFB5030000}" r="X23" connectionId="0">
    <xmlCellPr id="1" xr6:uid="{00000000-0010-0000-B503-000001000000}" uniqueName="P1123138">
      <xmlPr mapId="1" xpath="/GFI-IZD-POD/IPK-E_1000958/P1123138" xmlDataType="decimal"/>
    </xmlCellPr>
  </singleXmlCell>
  <singleXmlCell id="951" xr6:uid="{00000000-000C-0000-FFFF-FFFFB6030000}" r="Y23" connectionId="0">
    <xmlCellPr id="1" xr6:uid="{00000000-0010-0000-B603-000001000000}" uniqueName="P1123141">
      <xmlPr mapId="1" xpath="/GFI-IZD-POD/IPK-E_1000958/P1123141" xmlDataType="decimal"/>
    </xmlCellPr>
  </singleXmlCell>
  <singleXmlCell id="952" xr6:uid="{00000000-000C-0000-FFFF-FFFFB7030000}" r="H24" connectionId="0">
    <xmlCellPr id="1" xr6:uid="{00000000-0010-0000-B703-000001000000}" uniqueName="P1079936">
      <xmlPr mapId="1" xpath="/GFI-IZD-POD/IPK-E_1000958/P1079936" xmlDataType="decimal"/>
    </xmlCellPr>
  </singleXmlCell>
  <singleXmlCell id="953" xr6:uid="{00000000-000C-0000-FFFF-FFFFB8030000}" r="I24" connectionId="0">
    <xmlCellPr id="1" xr6:uid="{00000000-0010-0000-B803-000001000000}" uniqueName="P1079937">
      <xmlPr mapId="1" xpath="/GFI-IZD-POD/IPK-E_1000958/P1079937" xmlDataType="decimal"/>
    </xmlCellPr>
  </singleXmlCell>
  <singleXmlCell id="954" xr6:uid="{00000000-000C-0000-FFFF-FFFFB9030000}" r="J24" connectionId="0">
    <xmlCellPr id="1" xr6:uid="{00000000-0010-0000-B903-000001000000}" uniqueName="P1079938">
      <xmlPr mapId="1" xpath="/GFI-IZD-POD/IPK-E_1000958/P1079938" xmlDataType="decimal"/>
    </xmlCellPr>
  </singleXmlCell>
  <singleXmlCell id="955" xr6:uid="{00000000-000C-0000-FFFF-FFFFBA030000}" r="K24" connectionId="0">
    <xmlCellPr id="1" xr6:uid="{00000000-0010-0000-BA03-000001000000}" uniqueName="P1079939">
      <xmlPr mapId="1" xpath="/GFI-IZD-POD/IPK-E_1000958/P1079939" xmlDataType="decimal"/>
    </xmlCellPr>
  </singleXmlCell>
  <singleXmlCell id="956" xr6:uid="{00000000-000C-0000-FFFF-FFFFBB030000}" r="L24" connectionId="0">
    <xmlCellPr id="1" xr6:uid="{00000000-0010-0000-BB03-000001000000}" uniqueName="P1079940">
      <xmlPr mapId="1" xpath="/GFI-IZD-POD/IPK-E_1000958/P1079940" xmlDataType="decimal"/>
    </xmlCellPr>
  </singleXmlCell>
  <singleXmlCell id="957" xr6:uid="{00000000-000C-0000-FFFF-FFFFBC030000}" r="M24" connectionId="0">
    <xmlCellPr id="1" xr6:uid="{00000000-0010-0000-BC03-000001000000}" uniqueName="P1079941">
      <xmlPr mapId="1" xpath="/GFI-IZD-POD/IPK-E_1000958/P1079941" xmlDataType="decimal"/>
    </xmlCellPr>
  </singleXmlCell>
  <singleXmlCell id="958" xr6:uid="{00000000-000C-0000-FFFF-FFFFBD030000}" r="N24" connectionId="0">
    <xmlCellPr id="1" xr6:uid="{00000000-0010-0000-BD03-000001000000}" uniqueName="P1079942">
      <xmlPr mapId="1" xpath="/GFI-IZD-POD/IPK-E_1000958/P1079942" xmlDataType="decimal"/>
    </xmlCellPr>
  </singleXmlCell>
  <singleXmlCell id="959" xr6:uid="{00000000-000C-0000-FFFF-FFFFBE030000}" r="O24" connectionId="0">
    <xmlCellPr id="1" xr6:uid="{00000000-0010-0000-BE03-000001000000}" uniqueName="P1079943">
      <xmlPr mapId="1" xpath="/GFI-IZD-POD/IPK-E_1000958/P1079943" xmlDataType="decimal"/>
    </xmlCellPr>
  </singleXmlCell>
  <singleXmlCell id="960" xr6:uid="{00000000-000C-0000-FFFF-FFFFBF030000}" r="P24" connectionId="0">
    <xmlCellPr id="1" xr6:uid="{00000000-0010-0000-BF03-000001000000}" uniqueName="P1082038">
      <xmlPr mapId="1" xpath="/GFI-IZD-POD/IPK-E_1000958/P1082038" xmlDataType="decimal"/>
    </xmlCellPr>
  </singleXmlCell>
  <singleXmlCell id="961" xr6:uid="{00000000-000C-0000-FFFF-FFFFC0030000}" r="Q24" connectionId="0">
    <xmlCellPr id="1" xr6:uid="{00000000-0010-0000-C003-000001000000}" uniqueName="P1082045">
      <xmlPr mapId="1" xpath="/GFI-IZD-POD/IPK-E_1000958/P1082045" xmlDataType="decimal"/>
    </xmlCellPr>
  </singleXmlCell>
  <singleXmlCell id="962" xr6:uid="{00000000-000C-0000-FFFF-FFFFC1030000}" r="R24" connectionId="0">
    <xmlCellPr id="1" xr6:uid="{00000000-0010-0000-C103-000001000000}" uniqueName="P1082047">
      <xmlPr mapId="1" xpath="/GFI-IZD-POD/IPK-E_1000958/P1082047" xmlDataType="decimal"/>
    </xmlCellPr>
  </singleXmlCell>
  <singleXmlCell id="963" xr6:uid="{00000000-000C-0000-FFFF-FFFFC2030000}" r="S24" connectionId="0">
    <xmlCellPr id="1" xr6:uid="{00000000-0010-0000-C203-000001000000}" uniqueName="P1123036">
      <xmlPr mapId="1" xpath="/GFI-IZD-POD/IPK-E_1000958/P1123036" xmlDataType="decimal"/>
    </xmlCellPr>
  </singleXmlCell>
  <singleXmlCell id="964" xr6:uid="{00000000-000C-0000-FFFF-FFFFC3030000}" r="T24" connectionId="0">
    <xmlCellPr id="1" xr6:uid="{00000000-0010-0000-C303-000001000000}" uniqueName="P1123037">
      <xmlPr mapId="1" xpath="/GFI-IZD-POD/IPK-E_1000958/P1123037" xmlDataType="decimal"/>
    </xmlCellPr>
  </singleXmlCell>
  <singleXmlCell id="965" xr6:uid="{00000000-000C-0000-FFFF-FFFFC4030000}" r="U24" connectionId="0">
    <xmlCellPr id="1" xr6:uid="{00000000-0010-0000-C403-000001000000}" uniqueName="P1082048">
      <xmlPr mapId="1" xpath="/GFI-IZD-POD/IPK-E_1000958/P1082048" xmlDataType="decimal"/>
    </xmlCellPr>
  </singleXmlCell>
  <singleXmlCell id="966" xr6:uid="{00000000-000C-0000-FFFF-FFFFC5030000}" r="V24" connectionId="0">
    <xmlCellPr id="1" xr6:uid="{00000000-0010-0000-C503-000001000000}" uniqueName="P1082075">
      <xmlPr mapId="1" xpath="/GFI-IZD-POD/IPK-E_1000958/P1082075" xmlDataType="decimal"/>
    </xmlCellPr>
  </singleXmlCell>
  <singleXmlCell id="967" xr6:uid="{00000000-000C-0000-FFFF-FFFFC6030000}" r="W24" connectionId="0">
    <xmlCellPr id="1" xr6:uid="{00000000-0010-0000-C603-000001000000}" uniqueName="P1082077">
      <xmlPr mapId="1" xpath="/GFI-IZD-POD/IPK-E_1000958/P1082077" xmlDataType="decimal"/>
    </xmlCellPr>
  </singleXmlCell>
  <singleXmlCell id="968" xr6:uid="{00000000-000C-0000-FFFF-FFFFC7030000}" r="X24" connectionId="0">
    <xmlCellPr id="1" xr6:uid="{00000000-0010-0000-C703-000001000000}" uniqueName="P1082092">
      <xmlPr mapId="1" xpath="/GFI-IZD-POD/IPK-E_1000958/P1082092" xmlDataType="decimal"/>
    </xmlCellPr>
  </singleXmlCell>
  <singleXmlCell id="969" xr6:uid="{00000000-000C-0000-FFFF-FFFFC8030000}" r="Y24" connectionId="0">
    <xmlCellPr id="1" xr6:uid="{00000000-0010-0000-C803-000001000000}" uniqueName="P1082094">
      <xmlPr mapId="1" xpath="/GFI-IZD-POD/IPK-E_1000958/P1082094" xmlDataType="decimal"/>
    </xmlCellPr>
  </singleXmlCell>
  <singleXmlCell id="970" xr6:uid="{00000000-000C-0000-FFFF-FFFFC9030000}" r="H25" connectionId="0">
    <xmlCellPr id="1" xr6:uid="{00000000-0010-0000-C903-000001000000}" uniqueName="P1123114">
      <xmlPr mapId="1" xpath="/GFI-IZD-POD/IPK-E_1000958/P1123114" xmlDataType="decimal"/>
    </xmlCellPr>
  </singleXmlCell>
  <singleXmlCell id="971" xr6:uid="{00000000-000C-0000-FFFF-FFFFCA030000}" r="I25" connectionId="0">
    <xmlCellPr id="1" xr6:uid="{00000000-0010-0000-CA03-000001000000}" uniqueName="P1123115">
      <xmlPr mapId="1" xpath="/GFI-IZD-POD/IPK-E_1000958/P1123115" xmlDataType="decimal"/>
    </xmlCellPr>
  </singleXmlCell>
  <singleXmlCell id="972" xr6:uid="{00000000-000C-0000-FFFF-FFFFCB030000}" r="J25" connectionId="0">
    <xmlCellPr id="1" xr6:uid="{00000000-0010-0000-CB03-000001000000}" uniqueName="P1123116">
      <xmlPr mapId="1" xpath="/GFI-IZD-POD/IPK-E_1000958/P1123116" xmlDataType="decimal"/>
    </xmlCellPr>
  </singleXmlCell>
  <singleXmlCell id="973" xr6:uid="{00000000-000C-0000-FFFF-FFFFCC030000}" r="K25" connectionId="0">
    <xmlCellPr id="1" xr6:uid="{00000000-0010-0000-CC03-000001000000}" uniqueName="P1123117">
      <xmlPr mapId="1" xpath="/GFI-IZD-POD/IPK-E_1000958/P1123117" xmlDataType="decimal"/>
    </xmlCellPr>
  </singleXmlCell>
  <singleXmlCell id="974" xr6:uid="{00000000-000C-0000-FFFF-FFFFCD030000}" r="L25" connectionId="0">
    <xmlCellPr id="1" xr6:uid="{00000000-0010-0000-CD03-000001000000}" uniqueName="P1123119">
      <xmlPr mapId="1" xpath="/GFI-IZD-POD/IPK-E_1000958/P1123119" xmlDataType="decimal"/>
    </xmlCellPr>
  </singleXmlCell>
  <singleXmlCell id="975" xr6:uid="{00000000-000C-0000-FFFF-FFFFCE030000}" r="M25" connectionId="0">
    <xmlCellPr id="1" xr6:uid="{00000000-0010-0000-CE03-000001000000}" uniqueName="P1123120">
      <xmlPr mapId="1" xpath="/GFI-IZD-POD/IPK-E_1000958/P1123120" xmlDataType="decimal"/>
    </xmlCellPr>
  </singleXmlCell>
  <singleXmlCell id="976" xr6:uid="{00000000-000C-0000-FFFF-FFFFCF030000}" r="N25" connectionId="0">
    <xmlCellPr id="1" xr6:uid="{00000000-0010-0000-CF03-000001000000}" uniqueName="P1123121">
      <xmlPr mapId="1" xpath="/GFI-IZD-POD/IPK-E_1000958/P1123121" xmlDataType="decimal"/>
    </xmlCellPr>
  </singleXmlCell>
  <singleXmlCell id="977" xr6:uid="{00000000-000C-0000-FFFF-FFFFD0030000}" r="O25" connectionId="0">
    <xmlCellPr id="1" xr6:uid="{00000000-0010-0000-D003-000001000000}" uniqueName="P1123122">
      <xmlPr mapId="1" xpath="/GFI-IZD-POD/IPK-E_1000958/P1123122" xmlDataType="decimal"/>
    </xmlCellPr>
  </singleXmlCell>
  <singleXmlCell id="978" xr6:uid="{00000000-000C-0000-FFFF-FFFFD1030000}" r="P25" connectionId="0">
    <xmlCellPr id="1" xr6:uid="{00000000-0010-0000-D103-000001000000}" uniqueName="P1123123">
      <xmlPr mapId="1" xpath="/GFI-IZD-POD/IPK-E_1000958/P1123123" xmlDataType="decimal"/>
    </xmlCellPr>
  </singleXmlCell>
  <singleXmlCell id="979" xr6:uid="{00000000-000C-0000-FFFF-FFFFD2030000}" r="Q25" connectionId="0">
    <xmlCellPr id="1" xr6:uid="{00000000-0010-0000-D203-000001000000}" uniqueName="P1123133">
      <xmlPr mapId="1" xpath="/GFI-IZD-POD/IPK-E_1000958/P1123133" xmlDataType="decimal"/>
    </xmlCellPr>
  </singleXmlCell>
  <singleXmlCell id="980" xr6:uid="{00000000-000C-0000-FFFF-FFFFD3030000}" r="R25" connectionId="0">
    <xmlCellPr id="1" xr6:uid="{00000000-0010-0000-D303-000001000000}" uniqueName="P1123132">
      <xmlPr mapId="1" xpath="/GFI-IZD-POD/IPK-E_1000958/P1123132" xmlDataType="decimal"/>
    </xmlCellPr>
  </singleXmlCell>
  <singleXmlCell id="981" xr6:uid="{00000000-000C-0000-FFFF-FFFFD4030000}" r="S25" connectionId="0">
    <xmlCellPr id="1" xr6:uid="{00000000-0010-0000-D403-000001000000}" uniqueName="P1123038">
      <xmlPr mapId="1" xpath="/GFI-IZD-POD/IPK-E_1000958/P1123038" xmlDataType="decimal"/>
    </xmlCellPr>
  </singleXmlCell>
  <singleXmlCell id="982" xr6:uid="{00000000-000C-0000-FFFF-FFFFD5030000}" r="T25" connectionId="0">
    <xmlCellPr id="1" xr6:uid="{00000000-0010-0000-D503-000001000000}" uniqueName="P1123039">
      <xmlPr mapId="1" xpath="/GFI-IZD-POD/IPK-E_1000958/P1123039" xmlDataType="decimal"/>
    </xmlCellPr>
  </singleXmlCell>
  <singleXmlCell id="983" xr6:uid="{00000000-000C-0000-FFFF-FFFFD6030000}" r="U25" connectionId="0">
    <xmlCellPr id="1" xr6:uid="{00000000-0010-0000-D603-000001000000}" uniqueName="P1123131">
      <xmlPr mapId="1" xpath="/GFI-IZD-POD/IPK-E_1000958/P1123131" xmlDataType="decimal"/>
    </xmlCellPr>
  </singleXmlCell>
  <singleXmlCell id="984" xr6:uid="{00000000-000C-0000-FFFF-FFFFD7030000}" r="V25" connectionId="0">
    <xmlCellPr id="1" xr6:uid="{00000000-0010-0000-D703-000001000000}" uniqueName="P1123135">
      <xmlPr mapId="1" xpath="/GFI-IZD-POD/IPK-E_1000958/P1123135" xmlDataType="decimal"/>
    </xmlCellPr>
  </singleXmlCell>
  <singleXmlCell id="985" xr6:uid="{00000000-000C-0000-FFFF-FFFFD8030000}" r="W25" connectionId="0">
    <xmlCellPr id="1" xr6:uid="{00000000-0010-0000-D803-000001000000}" uniqueName="P1123136">
      <xmlPr mapId="1" xpath="/GFI-IZD-POD/IPK-E_1000958/P1123136" xmlDataType="decimal"/>
    </xmlCellPr>
  </singleXmlCell>
  <singleXmlCell id="986" xr6:uid="{00000000-000C-0000-FFFF-FFFFD9030000}" r="X25" connectionId="0">
    <xmlCellPr id="1" xr6:uid="{00000000-0010-0000-D903-000001000000}" uniqueName="P1123139">
      <xmlPr mapId="1" xpath="/GFI-IZD-POD/IPK-E_1000958/P1123139" xmlDataType="decimal"/>
    </xmlCellPr>
  </singleXmlCell>
  <singleXmlCell id="987" xr6:uid="{00000000-000C-0000-FFFF-FFFFDA030000}" r="Y25" connectionId="0">
    <xmlCellPr id="1" xr6:uid="{00000000-0010-0000-DA03-000001000000}" uniqueName="P1123140">
      <xmlPr mapId="1" xpath="/GFI-IZD-POD/IPK-E_1000958/P1123140" xmlDataType="decimal"/>
    </xmlCellPr>
  </singleXmlCell>
  <singleXmlCell id="988" xr6:uid="{00000000-000C-0000-FFFF-FFFFDB030000}" r="H26" connectionId="0">
    <xmlCellPr id="1" xr6:uid="{00000000-0010-0000-DB03-000001000000}" uniqueName="P1079944">
      <xmlPr mapId="1" xpath="/GFI-IZD-POD/IPK-E_1000958/P1079944" xmlDataType="decimal"/>
    </xmlCellPr>
  </singleXmlCell>
  <singleXmlCell id="989" xr6:uid="{00000000-000C-0000-FFFF-FFFFDC030000}" r="I26" connectionId="0">
    <xmlCellPr id="1" xr6:uid="{00000000-0010-0000-DC03-000001000000}" uniqueName="P1079945">
      <xmlPr mapId="1" xpath="/GFI-IZD-POD/IPK-E_1000958/P1079945" xmlDataType="decimal"/>
    </xmlCellPr>
  </singleXmlCell>
  <singleXmlCell id="990" xr6:uid="{00000000-000C-0000-FFFF-FFFFDD030000}" r="J26" connectionId="0">
    <xmlCellPr id="1" xr6:uid="{00000000-0010-0000-DD03-000001000000}" uniqueName="P1079946">
      <xmlPr mapId="1" xpath="/GFI-IZD-POD/IPK-E_1000958/P1079946" xmlDataType="decimal"/>
    </xmlCellPr>
  </singleXmlCell>
  <singleXmlCell id="991" xr6:uid="{00000000-000C-0000-FFFF-FFFFDE030000}" r="K26" connectionId="0">
    <xmlCellPr id="1" xr6:uid="{00000000-0010-0000-DE03-000001000000}" uniqueName="P1079947">
      <xmlPr mapId="1" xpath="/GFI-IZD-POD/IPK-E_1000958/P1079947" xmlDataType="decimal"/>
    </xmlCellPr>
  </singleXmlCell>
  <singleXmlCell id="992" xr6:uid="{00000000-000C-0000-FFFF-FFFFDF030000}" r="L26" connectionId="0">
    <xmlCellPr id="1" xr6:uid="{00000000-0010-0000-DF03-000001000000}" uniqueName="P1079948">
      <xmlPr mapId="1" xpath="/GFI-IZD-POD/IPK-E_1000958/P1079948" xmlDataType="decimal"/>
    </xmlCellPr>
  </singleXmlCell>
  <singleXmlCell id="993" xr6:uid="{00000000-000C-0000-FFFF-FFFFE0030000}" r="M26" connectionId="0">
    <xmlCellPr id="1" xr6:uid="{00000000-0010-0000-E003-000001000000}" uniqueName="P1079949">
      <xmlPr mapId="1" xpath="/GFI-IZD-POD/IPK-E_1000958/P1079949" xmlDataType="decimal"/>
    </xmlCellPr>
  </singleXmlCell>
  <singleXmlCell id="994" xr6:uid="{00000000-000C-0000-FFFF-FFFFE1030000}" r="N26" connectionId="0">
    <xmlCellPr id="1" xr6:uid="{00000000-0010-0000-E103-000001000000}" uniqueName="P1079950">
      <xmlPr mapId="1" xpath="/GFI-IZD-POD/IPK-E_1000958/P1079950" xmlDataType="decimal"/>
    </xmlCellPr>
  </singleXmlCell>
  <singleXmlCell id="995" xr6:uid="{00000000-000C-0000-FFFF-FFFFE2030000}" r="O26" connectionId="0">
    <xmlCellPr id="1" xr6:uid="{00000000-0010-0000-E203-000001000000}" uniqueName="P1079951">
      <xmlPr mapId="1" xpath="/GFI-IZD-POD/IPK-E_1000958/P1079951" xmlDataType="decimal"/>
    </xmlCellPr>
  </singleXmlCell>
  <singleXmlCell id="996" xr6:uid="{00000000-000C-0000-FFFF-FFFFE3030000}" r="P26" connectionId="0">
    <xmlCellPr id="1" xr6:uid="{00000000-0010-0000-E303-000001000000}" uniqueName="P1082096">
      <xmlPr mapId="1" xpath="/GFI-IZD-POD/IPK-E_1000958/P1082096" xmlDataType="decimal"/>
    </xmlCellPr>
  </singleXmlCell>
  <singleXmlCell id="997" xr6:uid="{00000000-000C-0000-FFFF-FFFFE4030000}" r="Q26" connectionId="0">
    <xmlCellPr id="1" xr6:uid="{00000000-0010-0000-E403-000001000000}" uniqueName="P1082098">
      <xmlPr mapId="1" xpath="/GFI-IZD-POD/IPK-E_1000958/P1082098" xmlDataType="decimal"/>
    </xmlCellPr>
  </singleXmlCell>
  <singleXmlCell id="998" xr6:uid="{00000000-000C-0000-FFFF-FFFFE5030000}" r="R26" connectionId="0">
    <xmlCellPr id="1" xr6:uid="{00000000-0010-0000-E503-000001000000}" uniqueName="P1082100">
      <xmlPr mapId="1" xpath="/GFI-IZD-POD/IPK-E_1000958/P1082100" xmlDataType="decimal"/>
    </xmlCellPr>
  </singleXmlCell>
  <singleXmlCell id="999" xr6:uid="{00000000-000C-0000-FFFF-FFFFE6030000}" r="S26" connectionId="0">
    <xmlCellPr id="1" xr6:uid="{00000000-0010-0000-E603-000001000000}" uniqueName="P1123041">
      <xmlPr mapId="1" xpath="/GFI-IZD-POD/IPK-E_1000958/P1123041" xmlDataType="decimal"/>
    </xmlCellPr>
  </singleXmlCell>
  <singleXmlCell id="1000" xr6:uid="{00000000-000C-0000-FFFF-FFFFE7030000}" r="T26" connectionId="0">
    <xmlCellPr id="1" xr6:uid="{00000000-0010-0000-E703-000001000000}" uniqueName="P1123040">
      <xmlPr mapId="1" xpath="/GFI-IZD-POD/IPK-E_1000958/P1123040" xmlDataType="decimal"/>
    </xmlCellPr>
  </singleXmlCell>
  <singleXmlCell id="1001" xr6:uid="{00000000-000C-0000-FFFF-FFFFE8030000}" r="U26" connectionId="0">
    <xmlCellPr id="1" xr6:uid="{00000000-0010-0000-E803-000001000000}" uniqueName="P1082102">
      <xmlPr mapId="1" xpath="/GFI-IZD-POD/IPK-E_1000958/P1082102" xmlDataType="decimal"/>
    </xmlCellPr>
  </singleXmlCell>
  <singleXmlCell id="1002" xr6:uid="{00000000-000C-0000-FFFF-FFFFE9030000}" r="V26" connectionId="0">
    <xmlCellPr id="1" xr6:uid="{00000000-0010-0000-E903-000001000000}" uniqueName="P1082104">
      <xmlPr mapId="1" xpath="/GFI-IZD-POD/IPK-E_1000958/P1082104" xmlDataType="decimal"/>
    </xmlCellPr>
  </singleXmlCell>
  <singleXmlCell id="1003" xr6:uid="{00000000-000C-0000-FFFF-FFFFEA030000}" r="W26" connectionId="0">
    <xmlCellPr id="1" xr6:uid="{00000000-0010-0000-EA03-000001000000}" uniqueName="P1082105">
      <xmlPr mapId="1" xpath="/GFI-IZD-POD/IPK-E_1000958/P1082105" xmlDataType="decimal"/>
    </xmlCellPr>
  </singleXmlCell>
  <singleXmlCell id="1004" xr6:uid="{00000000-000C-0000-FFFF-FFFFEB030000}" r="X26" connectionId="0">
    <xmlCellPr id="1" xr6:uid="{00000000-0010-0000-EB03-000001000000}" uniqueName="P1082106">
      <xmlPr mapId="1" xpath="/GFI-IZD-POD/IPK-E_1000958/P1082106" xmlDataType="decimal"/>
    </xmlCellPr>
  </singleXmlCell>
  <singleXmlCell id="1005" xr6:uid="{00000000-000C-0000-FFFF-FFFFEC030000}" r="Y26" connectionId="0">
    <xmlCellPr id="1" xr6:uid="{00000000-0010-0000-EC03-000001000000}" uniqueName="P1082108">
      <xmlPr mapId="1" xpath="/GFI-IZD-POD/IPK-E_1000958/P1082108" xmlDataType="decimal"/>
    </xmlCellPr>
  </singleXmlCell>
  <singleXmlCell id="1006" xr6:uid="{00000000-000C-0000-FFFF-FFFFED030000}" r="H27" connectionId="0">
    <xmlCellPr id="1" xr6:uid="{00000000-0010-0000-ED03-000001000000}" uniqueName="P1079952">
      <xmlPr mapId="1" xpath="/GFI-IZD-POD/IPK-E_1000958/P1079952" xmlDataType="decimal"/>
    </xmlCellPr>
  </singleXmlCell>
  <singleXmlCell id="1007" xr6:uid="{00000000-000C-0000-FFFF-FFFFEE030000}" r="I27" connectionId="0">
    <xmlCellPr id="1" xr6:uid="{00000000-0010-0000-EE03-000001000000}" uniqueName="P1079953">
      <xmlPr mapId="1" xpath="/GFI-IZD-POD/IPK-E_1000958/P1079953" xmlDataType="decimal"/>
    </xmlCellPr>
  </singleXmlCell>
  <singleXmlCell id="1008" xr6:uid="{00000000-000C-0000-FFFF-FFFFEF030000}" r="J27" connectionId="0">
    <xmlCellPr id="1" xr6:uid="{00000000-0010-0000-EF03-000001000000}" uniqueName="P1079954">
      <xmlPr mapId="1" xpath="/GFI-IZD-POD/IPK-E_1000958/P1079954" xmlDataType="decimal"/>
    </xmlCellPr>
  </singleXmlCell>
  <singleXmlCell id="1009" xr6:uid="{00000000-000C-0000-FFFF-FFFFF0030000}" r="K27" connectionId="0">
    <xmlCellPr id="1" xr6:uid="{00000000-0010-0000-F003-000001000000}" uniqueName="P1079955">
      <xmlPr mapId="1" xpath="/GFI-IZD-POD/IPK-E_1000958/P1079955" xmlDataType="decimal"/>
    </xmlCellPr>
  </singleXmlCell>
  <singleXmlCell id="1010" xr6:uid="{00000000-000C-0000-FFFF-FFFFF1030000}" r="L27" connectionId="0">
    <xmlCellPr id="1" xr6:uid="{00000000-0010-0000-F103-000001000000}" uniqueName="P1079956">
      <xmlPr mapId="1" xpath="/GFI-IZD-POD/IPK-E_1000958/P1079956" xmlDataType="decimal"/>
    </xmlCellPr>
  </singleXmlCell>
  <singleXmlCell id="1011" xr6:uid="{00000000-000C-0000-FFFF-FFFFF2030000}" r="M27" connectionId="0">
    <xmlCellPr id="1" xr6:uid="{00000000-0010-0000-F203-000001000000}" uniqueName="P1079957">
      <xmlPr mapId="1" xpath="/GFI-IZD-POD/IPK-E_1000958/P1079957" xmlDataType="decimal"/>
    </xmlCellPr>
  </singleXmlCell>
  <singleXmlCell id="1012" xr6:uid="{00000000-000C-0000-FFFF-FFFFF3030000}" r="N27" connectionId="0">
    <xmlCellPr id="1" xr6:uid="{00000000-0010-0000-F303-000001000000}" uniqueName="P1079958">
      <xmlPr mapId="1" xpath="/GFI-IZD-POD/IPK-E_1000958/P1079958" xmlDataType="decimal"/>
    </xmlCellPr>
  </singleXmlCell>
  <singleXmlCell id="1013" xr6:uid="{00000000-000C-0000-FFFF-FFFFF4030000}" r="O27" connectionId="0">
    <xmlCellPr id="1" xr6:uid="{00000000-0010-0000-F403-000001000000}" uniqueName="P1079959">
      <xmlPr mapId="1" xpath="/GFI-IZD-POD/IPK-E_1000958/P1079959" xmlDataType="decimal"/>
    </xmlCellPr>
  </singleXmlCell>
  <singleXmlCell id="1014" xr6:uid="{00000000-000C-0000-FFFF-FFFFF5030000}" r="P27" connectionId="0">
    <xmlCellPr id="1" xr6:uid="{00000000-0010-0000-F503-000001000000}" uniqueName="P1082110">
      <xmlPr mapId="1" xpath="/GFI-IZD-POD/IPK-E_1000958/P1082110" xmlDataType="decimal"/>
    </xmlCellPr>
  </singleXmlCell>
  <singleXmlCell id="1015" xr6:uid="{00000000-000C-0000-FFFF-FFFFF6030000}" r="Q27" connectionId="0">
    <xmlCellPr id="1" xr6:uid="{00000000-0010-0000-F603-000001000000}" uniqueName="P1082112">
      <xmlPr mapId="1" xpath="/GFI-IZD-POD/IPK-E_1000958/P1082112" xmlDataType="decimal"/>
    </xmlCellPr>
  </singleXmlCell>
  <singleXmlCell id="1016" xr6:uid="{00000000-000C-0000-FFFF-FFFFF7030000}" r="R27" connectionId="0">
    <xmlCellPr id="1" xr6:uid="{00000000-0010-0000-F703-000001000000}" uniqueName="P1082115">
      <xmlPr mapId="1" xpath="/GFI-IZD-POD/IPK-E_1000958/P1082115" xmlDataType="decimal"/>
    </xmlCellPr>
  </singleXmlCell>
  <singleXmlCell id="1017" xr6:uid="{00000000-000C-0000-FFFF-FFFFF8030000}" r="S27" connectionId="0">
    <xmlCellPr id="1" xr6:uid="{00000000-0010-0000-F803-000001000000}" uniqueName="P1123042">
      <xmlPr mapId="1" xpath="/GFI-IZD-POD/IPK-E_1000958/P1123042" xmlDataType="decimal"/>
    </xmlCellPr>
  </singleXmlCell>
  <singleXmlCell id="1018" xr6:uid="{00000000-000C-0000-FFFF-FFFFF9030000}" r="T27" connectionId="0">
    <xmlCellPr id="1" xr6:uid="{00000000-0010-0000-F903-000001000000}" uniqueName="P1123043">
      <xmlPr mapId="1" xpath="/GFI-IZD-POD/IPK-E_1000958/P1123043" xmlDataType="decimal"/>
    </xmlCellPr>
  </singleXmlCell>
  <singleXmlCell id="1019" xr6:uid="{00000000-000C-0000-FFFF-FFFFFA030000}" r="U27" connectionId="0">
    <xmlCellPr id="1" xr6:uid="{00000000-0010-0000-FA03-000001000000}" uniqueName="P1082118">
      <xmlPr mapId="1" xpath="/GFI-IZD-POD/IPK-E_1000958/P1082118" xmlDataType="decimal"/>
    </xmlCellPr>
  </singleXmlCell>
  <singleXmlCell id="1020" xr6:uid="{00000000-000C-0000-FFFF-FFFFFB030000}" r="V27" connectionId="0">
    <xmlCellPr id="1" xr6:uid="{00000000-0010-0000-FB03-000001000000}" uniqueName="P1082121">
      <xmlPr mapId="1" xpath="/GFI-IZD-POD/IPK-E_1000958/P1082121" xmlDataType="decimal"/>
    </xmlCellPr>
  </singleXmlCell>
  <singleXmlCell id="1021" xr6:uid="{00000000-000C-0000-FFFF-FFFFFC030000}" r="W27" connectionId="0">
    <xmlCellPr id="1" xr6:uid="{00000000-0010-0000-FC03-000001000000}" uniqueName="P1082125">
      <xmlPr mapId="1" xpath="/GFI-IZD-POD/IPK-E_1000958/P1082125" xmlDataType="decimal"/>
    </xmlCellPr>
  </singleXmlCell>
  <singleXmlCell id="1022" xr6:uid="{00000000-000C-0000-FFFF-FFFFFD030000}" r="X27" connectionId="0">
    <xmlCellPr id="1" xr6:uid="{00000000-0010-0000-FD03-000001000000}" uniqueName="P1082133">
      <xmlPr mapId="1" xpath="/GFI-IZD-POD/IPK-E_1000958/P1082133" xmlDataType="decimal"/>
    </xmlCellPr>
  </singleXmlCell>
  <singleXmlCell id="1023" xr6:uid="{00000000-000C-0000-FFFF-FFFFFE030000}" r="Y27" connectionId="0">
    <xmlCellPr id="1" xr6:uid="{00000000-0010-0000-FE03-000001000000}" uniqueName="P1082135">
      <xmlPr mapId="1" xpath="/GFI-IZD-POD/IPK-E_1000958/P1082135" xmlDataType="decimal"/>
    </xmlCellPr>
  </singleXmlCell>
  <singleXmlCell id="1024" xr6:uid="{00000000-000C-0000-FFFF-FFFFFF030000}" r="H28" connectionId="0">
    <xmlCellPr id="1" xr6:uid="{00000000-0010-0000-FF03-000001000000}" uniqueName="P1079960">
      <xmlPr mapId="1" xpath="/GFI-IZD-POD/IPK-E_1000958/P1079960" xmlDataType="decimal"/>
    </xmlCellPr>
  </singleXmlCell>
  <singleXmlCell id="1025" xr6:uid="{00000000-000C-0000-FFFF-FFFF00040000}" r="I28" connectionId="0">
    <xmlCellPr id="1" xr6:uid="{00000000-0010-0000-0004-000001000000}" uniqueName="P1079961">
      <xmlPr mapId="1" xpath="/GFI-IZD-POD/IPK-E_1000958/P1079961" xmlDataType="decimal"/>
    </xmlCellPr>
  </singleXmlCell>
  <singleXmlCell id="1026" xr6:uid="{00000000-000C-0000-FFFF-FFFF01040000}" r="J28" connectionId="0">
    <xmlCellPr id="1" xr6:uid="{00000000-0010-0000-0104-000001000000}" uniqueName="P1079962">
      <xmlPr mapId="1" xpath="/GFI-IZD-POD/IPK-E_1000958/P1079962" xmlDataType="decimal"/>
    </xmlCellPr>
  </singleXmlCell>
  <singleXmlCell id="1027" xr6:uid="{00000000-000C-0000-FFFF-FFFF02040000}" r="K28" connectionId="0">
    <xmlCellPr id="1" xr6:uid="{00000000-0010-0000-0204-000001000000}" uniqueName="P1079963">
      <xmlPr mapId="1" xpath="/GFI-IZD-POD/IPK-E_1000958/P1079963" xmlDataType="decimal"/>
    </xmlCellPr>
  </singleXmlCell>
  <singleXmlCell id="1028" xr6:uid="{00000000-000C-0000-FFFF-FFFF03040000}" r="L28" connectionId="0">
    <xmlCellPr id="1" xr6:uid="{00000000-0010-0000-0304-000001000000}" uniqueName="P1079964">
      <xmlPr mapId="1" xpath="/GFI-IZD-POD/IPK-E_1000958/P1079964" xmlDataType="decimal"/>
    </xmlCellPr>
  </singleXmlCell>
  <singleXmlCell id="1029" xr6:uid="{00000000-000C-0000-FFFF-FFFF04040000}" r="M28" connectionId="0">
    <xmlCellPr id="1" xr6:uid="{00000000-0010-0000-0404-000001000000}" uniqueName="P1079965">
      <xmlPr mapId="1" xpath="/GFI-IZD-POD/IPK-E_1000958/P1079965" xmlDataType="decimal"/>
    </xmlCellPr>
  </singleXmlCell>
  <singleXmlCell id="1030" xr6:uid="{00000000-000C-0000-FFFF-FFFF05040000}" r="N28" connectionId="0">
    <xmlCellPr id="1" xr6:uid="{00000000-0010-0000-0504-000001000000}" uniqueName="P1079966">
      <xmlPr mapId="1" xpath="/GFI-IZD-POD/IPK-E_1000958/P1079966" xmlDataType="decimal"/>
    </xmlCellPr>
  </singleXmlCell>
  <singleXmlCell id="1031" xr6:uid="{00000000-000C-0000-FFFF-FFFF06040000}" r="O28" connectionId="0">
    <xmlCellPr id="1" xr6:uid="{00000000-0010-0000-0604-000001000000}" uniqueName="P1079967">
      <xmlPr mapId="1" xpath="/GFI-IZD-POD/IPK-E_1000958/P1079967" xmlDataType="decimal"/>
    </xmlCellPr>
  </singleXmlCell>
  <singleXmlCell id="1032" xr6:uid="{00000000-000C-0000-FFFF-FFFF07040000}" r="P28" connectionId="0">
    <xmlCellPr id="1" xr6:uid="{00000000-0010-0000-0704-000001000000}" uniqueName="P1082136">
      <xmlPr mapId="1" xpath="/GFI-IZD-POD/IPK-E_1000958/P1082136" xmlDataType="decimal"/>
    </xmlCellPr>
  </singleXmlCell>
  <singleXmlCell id="1033" xr6:uid="{00000000-000C-0000-FFFF-FFFF08040000}" r="Q28" connectionId="0">
    <xmlCellPr id="1" xr6:uid="{00000000-0010-0000-0804-000001000000}" uniqueName="P1082139">
      <xmlPr mapId="1" xpath="/GFI-IZD-POD/IPK-E_1000958/P1082139" xmlDataType="decimal"/>
    </xmlCellPr>
  </singleXmlCell>
  <singleXmlCell id="1034" xr6:uid="{00000000-000C-0000-FFFF-FFFF09040000}" r="R28" connectionId="0">
    <xmlCellPr id="1" xr6:uid="{00000000-0010-0000-0904-000001000000}" uniqueName="P1082147">
      <xmlPr mapId="1" xpath="/GFI-IZD-POD/IPK-E_1000958/P1082147" xmlDataType="decimal"/>
    </xmlCellPr>
  </singleXmlCell>
  <singleXmlCell id="1035" xr6:uid="{00000000-000C-0000-FFFF-FFFF0A040000}" r="S28" connectionId="0">
    <xmlCellPr id="1" xr6:uid="{00000000-0010-0000-0A04-000001000000}" uniqueName="P1123044">
      <xmlPr mapId="1" xpath="/GFI-IZD-POD/IPK-E_1000958/P1123044" xmlDataType="decimal"/>
    </xmlCellPr>
  </singleXmlCell>
  <singleXmlCell id="1036" xr6:uid="{00000000-000C-0000-FFFF-FFFF0B040000}" r="T28" connectionId="0">
    <xmlCellPr id="1" xr6:uid="{00000000-0010-0000-0B04-000001000000}" uniqueName="P1123045">
      <xmlPr mapId="1" xpath="/GFI-IZD-POD/IPK-E_1000958/P1123045" xmlDataType="decimal"/>
    </xmlCellPr>
  </singleXmlCell>
  <singleXmlCell id="1037" xr6:uid="{00000000-000C-0000-FFFF-FFFF0C040000}" r="U28" connectionId="0">
    <xmlCellPr id="1" xr6:uid="{00000000-0010-0000-0C04-000001000000}" uniqueName="P1082148">
      <xmlPr mapId="1" xpath="/GFI-IZD-POD/IPK-E_1000958/P1082148" xmlDataType="decimal"/>
    </xmlCellPr>
  </singleXmlCell>
  <singleXmlCell id="1038" xr6:uid="{00000000-000C-0000-FFFF-FFFF0D040000}" r="V28" connectionId="0">
    <xmlCellPr id="1" xr6:uid="{00000000-0010-0000-0D04-000001000000}" uniqueName="P1082149">
      <xmlPr mapId="1" xpath="/GFI-IZD-POD/IPK-E_1000958/P1082149" xmlDataType="decimal"/>
    </xmlCellPr>
  </singleXmlCell>
  <singleXmlCell id="1039" xr6:uid="{00000000-000C-0000-FFFF-FFFF0E040000}" r="W28" connectionId="0">
    <xmlCellPr id="1" xr6:uid="{00000000-0010-0000-0E04-000001000000}" uniqueName="P1082150">
      <xmlPr mapId="1" xpath="/GFI-IZD-POD/IPK-E_1000958/P1082150" xmlDataType="decimal"/>
    </xmlCellPr>
  </singleXmlCell>
  <singleXmlCell id="1040" xr6:uid="{00000000-000C-0000-FFFF-FFFF0F040000}" r="X28" connectionId="0">
    <xmlCellPr id="1" xr6:uid="{00000000-0010-0000-0F04-000001000000}" uniqueName="P1082151">
      <xmlPr mapId="1" xpath="/GFI-IZD-POD/IPK-E_1000958/P1082151" xmlDataType="decimal"/>
    </xmlCellPr>
  </singleXmlCell>
  <singleXmlCell id="1041" xr6:uid="{00000000-000C-0000-FFFF-FFFF10040000}" r="Y28" connectionId="0">
    <xmlCellPr id="1" xr6:uid="{00000000-0010-0000-1004-000001000000}" uniqueName="P1082152">
      <xmlPr mapId="1" xpath="/GFI-IZD-POD/IPK-E_1000958/P1082152" xmlDataType="decimal"/>
    </xmlCellPr>
  </singleXmlCell>
  <singleXmlCell id="1042" xr6:uid="{00000000-000C-0000-FFFF-FFFF11040000}" r="H29" connectionId="0">
    <xmlCellPr id="1" xr6:uid="{00000000-0010-0000-1104-000001000000}" uniqueName="P1079968">
      <xmlPr mapId="1" xpath="/GFI-IZD-POD/IPK-E_1000958/P1079968" xmlDataType="decimal"/>
    </xmlCellPr>
  </singleXmlCell>
  <singleXmlCell id="1043" xr6:uid="{00000000-000C-0000-FFFF-FFFF12040000}" r="I29" connectionId="0">
    <xmlCellPr id="1" xr6:uid="{00000000-0010-0000-1204-000001000000}" uniqueName="P1079969">
      <xmlPr mapId="1" xpath="/GFI-IZD-POD/IPK-E_1000958/P1079969" xmlDataType="decimal"/>
    </xmlCellPr>
  </singleXmlCell>
  <singleXmlCell id="1044" xr6:uid="{00000000-000C-0000-FFFF-FFFF13040000}" r="J29" connectionId="0">
    <xmlCellPr id="1" xr6:uid="{00000000-0010-0000-1304-000001000000}" uniqueName="P1079970">
      <xmlPr mapId="1" xpath="/GFI-IZD-POD/IPK-E_1000958/P1079970" xmlDataType="decimal"/>
    </xmlCellPr>
  </singleXmlCell>
  <singleXmlCell id="1045" xr6:uid="{00000000-000C-0000-FFFF-FFFF14040000}" r="K29" connectionId="0">
    <xmlCellPr id="1" xr6:uid="{00000000-0010-0000-1404-000001000000}" uniqueName="P1079971">
      <xmlPr mapId="1" xpath="/GFI-IZD-POD/IPK-E_1000958/P1079971" xmlDataType="decimal"/>
    </xmlCellPr>
  </singleXmlCell>
  <singleXmlCell id="1046" xr6:uid="{00000000-000C-0000-FFFF-FFFF15040000}" r="L29" connectionId="0">
    <xmlCellPr id="1" xr6:uid="{00000000-0010-0000-1504-000001000000}" uniqueName="P1079972">
      <xmlPr mapId="1" xpath="/GFI-IZD-POD/IPK-E_1000958/P1079972" xmlDataType="decimal"/>
    </xmlCellPr>
  </singleXmlCell>
  <singleXmlCell id="1047" xr6:uid="{00000000-000C-0000-FFFF-FFFF16040000}" r="M29" connectionId="0">
    <xmlCellPr id="1" xr6:uid="{00000000-0010-0000-1604-000001000000}" uniqueName="P1079973">
      <xmlPr mapId="1" xpath="/GFI-IZD-POD/IPK-E_1000958/P1079973" xmlDataType="decimal"/>
    </xmlCellPr>
  </singleXmlCell>
  <singleXmlCell id="1048" xr6:uid="{00000000-000C-0000-FFFF-FFFF17040000}" r="N29" connectionId="0">
    <xmlCellPr id="1" xr6:uid="{00000000-0010-0000-1704-000001000000}" uniqueName="P1079974">
      <xmlPr mapId="1" xpath="/GFI-IZD-POD/IPK-E_1000958/P1079974" xmlDataType="decimal"/>
    </xmlCellPr>
  </singleXmlCell>
  <singleXmlCell id="1049" xr6:uid="{00000000-000C-0000-FFFF-FFFF18040000}" r="O29" connectionId="0">
    <xmlCellPr id="1" xr6:uid="{00000000-0010-0000-1804-000001000000}" uniqueName="P1079975">
      <xmlPr mapId="1" xpath="/GFI-IZD-POD/IPK-E_1000958/P1079975" xmlDataType="decimal"/>
    </xmlCellPr>
  </singleXmlCell>
  <singleXmlCell id="1050" xr6:uid="{00000000-000C-0000-FFFF-FFFF19040000}" r="P29" connectionId="0">
    <xmlCellPr id="1" xr6:uid="{00000000-0010-0000-1904-000001000000}" uniqueName="P1082153">
      <xmlPr mapId="1" xpath="/GFI-IZD-POD/IPK-E_1000958/P1082153" xmlDataType="decimal"/>
    </xmlCellPr>
  </singleXmlCell>
  <singleXmlCell id="1051" xr6:uid="{00000000-000C-0000-FFFF-FFFF1A040000}" r="Q29" connectionId="0">
    <xmlCellPr id="1" xr6:uid="{00000000-0010-0000-1A04-000001000000}" uniqueName="P1082155">
      <xmlPr mapId="1" xpath="/GFI-IZD-POD/IPK-E_1000958/P1082155" xmlDataType="decimal"/>
    </xmlCellPr>
  </singleXmlCell>
  <singleXmlCell id="1052" xr6:uid="{00000000-000C-0000-FFFF-FFFF1B040000}" r="R29" connectionId="0">
    <xmlCellPr id="1" xr6:uid="{00000000-0010-0000-1B04-000001000000}" uniqueName="P1082156">
      <xmlPr mapId="1" xpath="/GFI-IZD-POD/IPK-E_1000958/P1082156" xmlDataType="decimal"/>
    </xmlCellPr>
  </singleXmlCell>
  <singleXmlCell id="1053" xr6:uid="{00000000-000C-0000-FFFF-FFFF1C040000}" r="S29" connectionId="0">
    <xmlCellPr id="1" xr6:uid="{00000000-0010-0000-1C04-000001000000}" uniqueName="P1123046">
      <xmlPr mapId="1" xpath="/GFI-IZD-POD/IPK-E_1000958/P1123046" xmlDataType="decimal"/>
    </xmlCellPr>
  </singleXmlCell>
  <singleXmlCell id="1054" xr6:uid="{00000000-000C-0000-FFFF-FFFF1D040000}" r="T29" connectionId="0">
    <xmlCellPr id="1" xr6:uid="{00000000-0010-0000-1D04-000001000000}" uniqueName="P1123047">
      <xmlPr mapId="1" xpath="/GFI-IZD-POD/IPK-E_1000958/P1123047" xmlDataType="decimal"/>
    </xmlCellPr>
  </singleXmlCell>
  <singleXmlCell id="1055" xr6:uid="{00000000-000C-0000-FFFF-FFFF1E040000}" r="U29" connectionId="0">
    <xmlCellPr id="1" xr6:uid="{00000000-0010-0000-1E04-000001000000}" uniqueName="P1082157">
      <xmlPr mapId="1" xpath="/GFI-IZD-POD/IPK-E_1000958/P1082157" xmlDataType="decimal"/>
    </xmlCellPr>
  </singleXmlCell>
  <singleXmlCell id="1056" xr6:uid="{00000000-000C-0000-FFFF-FFFF1F040000}" r="V29" connectionId="0">
    <xmlCellPr id="1" xr6:uid="{00000000-0010-0000-1F04-000001000000}" uniqueName="P1082158">
      <xmlPr mapId="1" xpath="/GFI-IZD-POD/IPK-E_1000958/P1082158" xmlDataType="decimal"/>
    </xmlCellPr>
  </singleXmlCell>
  <singleXmlCell id="1057" xr6:uid="{00000000-000C-0000-FFFF-FFFF20040000}" r="W29" connectionId="0">
    <xmlCellPr id="1" xr6:uid="{00000000-0010-0000-2004-000001000000}" uniqueName="P1082159">
      <xmlPr mapId="1" xpath="/GFI-IZD-POD/IPK-E_1000958/P1082159" xmlDataType="decimal"/>
    </xmlCellPr>
  </singleXmlCell>
  <singleXmlCell id="1058" xr6:uid="{00000000-000C-0000-FFFF-FFFF21040000}" r="X29" connectionId="0">
    <xmlCellPr id="1" xr6:uid="{00000000-0010-0000-2104-000001000000}" uniqueName="P1082160">
      <xmlPr mapId="1" xpath="/GFI-IZD-POD/IPK-E_1000958/P1082160" xmlDataType="decimal"/>
    </xmlCellPr>
  </singleXmlCell>
  <singleXmlCell id="1059" xr6:uid="{00000000-000C-0000-FFFF-FFFF22040000}" r="Y29" connectionId="0">
    <xmlCellPr id="1" xr6:uid="{00000000-0010-0000-2204-000001000000}" uniqueName="P1082161">
      <xmlPr mapId="1" xpath="/GFI-IZD-POD/IPK-E_1000958/P1082161" xmlDataType="decimal"/>
    </xmlCellPr>
  </singleXmlCell>
  <singleXmlCell id="1060" xr6:uid="{00000000-000C-0000-FFFF-FFFF23040000}" r="H30" connectionId="0">
    <xmlCellPr id="1" xr6:uid="{00000000-0010-0000-2304-000001000000}" uniqueName="P1079976">
      <xmlPr mapId="1" xpath="/GFI-IZD-POD/IPK-E_1000958/P1079976" xmlDataType="decimal"/>
    </xmlCellPr>
  </singleXmlCell>
  <singleXmlCell id="1061" xr6:uid="{00000000-000C-0000-FFFF-FFFF24040000}" r="I30" connectionId="0">
    <xmlCellPr id="1" xr6:uid="{00000000-0010-0000-2404-000001000000}" uniqueName="P1079977">
      <xmlPr mapId="1" xpath="/GFI-IZD-POD/IPK-E_1000958/P1079977" xmlDataType="decimal"/>
    </xmlCellPr>
  </singleXmlCell>
  <singleXmlCell id="1062" xr6:uid="{00000000-000C-0000-FFFF-FFFF25040000}" r="J30" connectionId="0">
    <xmlCellPr id="1" xr6:uid="{00000000-0010-0000-2504-000001000000}" uniqueName="P1079978">
      <xmlPr mapId="1" xpath="/GFI-IZD-POD/IPK-E_1000958/P1079978" xmlDataType="decimal"/>
    </xmlCellPr>
  </singleXmlCell>
  <singleXmlCell id="1063" xr6:uid="{00000000-000C-0000-FFFF-FFFF26040000}" r="K30" connectionId="0">
    <xmlCellPr id="1" xr6:uid="{00000000-0010-0000-2604-000001000000}" uniqueName="P1079979">
      <xmlPr mapId="1" xpath="/GFI-IZD-POD/IPK-E_1000958/P1079979" xmlDataType="decimal"/>
    </xmlCellPr>
  </singleXmlCell>
  <singleXmlCell id="1064" xr6:uid="{00000000-000C-0000-FFFF-FFFF27040000}" r="L30" connectionId="0">
    <xmlCellPr id="1" xr6:uid="{00000000-0010-0000-2704-000001000000}" uniqueName="P1079980">
      <xmlPr mapId="1" xpath="/GFI-IZD-POD/IPK-E_1000958/P1079980" xmlDataType="decimal"/>
    </xmlCellPr>
  </singleXmlCell>
  <singleXmlCell id="1065" xr6:uid="{00000000-000C-0000-FFFF-FFFF28040000}" r="M30" connectionId="0">
    <xmlCellPr id="1" xr6:uid="{00000000-0010-0000-2804-000001000000}" uniqueName="P1079981">
      <xmlPr mapId="1" xpath="/GFI-IZD-POD/IPK-E_1000958/P1079981" xmlDataType="decimal"/>
    </xmlCellPr>
  </singleXmlCell>
  <singleXmlCell id="1066" xr6:uid="{00000000-000C-0000-FFFF-FFFF29040000}" r="N30" connectionId="0">
    <xmlCellPr id="1" xr6:uid="{00000000-0010-0000-2904-000001000000}" uniqueName="P1079982">
      <xmlPr mapId="1" xpath="/GFI-IZD-POD/IPK-E_1000958/P1079982" xmlDataType="decimal"/>
    </xmlCellPr>
  </singleXmlCell>
  <singleXmlCell id="1067" xr6:uid="{00000000-000C-0000-FFFF-FFFF2A040000}" r="O30" connectionId="0">
    <xmlCellPr id="1" xr6:uid="{00000000-0010-0000-2A04-000001000000}" uniqueName="P1079983">
      <xmlPr mapId="1" xpath="/GFI-IZD-POD/IPK-E_1000958/P1079983" xmlDataType="decimal"/>
    </xmlCellPr>
  </singleXmlCell>
  <singleXmlCell id="1068" xr6:uid="{00000000-000C-0000-FFFF-FFFF2B040000}" r="P30" connectionId="0">
    <xmlCellPr id="1" xr6:uid="{00000000-0010-0000-2B04-000001000000}" uniqueName="P1082162">
      <xmlPr mapId="1" xpath="/GFI-IZD-POD/IPK-E_1000958/P1082162" xmlDataType="decimal"/>
    </xmlCellPr>
  </singleXmlCell>
  <singleXmlCell id="1069" xr6:uid="{00000000-000C-0000-FFFF-FFFF2C040000}" r="Q30" connectionId="0">
    <xmlCellPr id="1" xr6:uid="{00000000-0010-0000-2C04-000001000000}" uniqueName="P1082163">
      <xmlPr mapId="1" xpath="/GFI-IZD-POD/IPK-E_1000958/P1082163" xmlDataType="decimal"/>
    </xmlCellPr>
  </singleXmlCell>
  <singleXmlCell id="1070" xr6:uid="{00000000-000C-0000-FFFF-FFFF2D040000}" r="R30" connectionId="0">
    <xmlCellPr id="1" xr6:uid="{00000000-0010-0000-2D04-000001000000}" uniqueName="P1082164">
      <xmlPr mapId="1" xpath="/GFI-IZD-POD/IPK-E_1000958/P1082164" xmlDataType="decimal"/>
    </xmlCellPr>
  </singleXmlCell>
  <singleXmlCell id="1071" xr6:uid="{00000000-000C-0000-FFFF-FFFF2E040000}" r="S30" connectionId="0">
    <xmlCellPr id="1" xr6:uid="{00000000-0010-0000-2E04-000001000000}" uniqueName="P1123048">
      <xmlPr mapId="1" xpath="/GFI-IZD-POD/IPK-E_1000958/P1123048" xmlDataType="decimal"/>
    </xmlCellPr>
  </singleXmlCell>
  <singleXmlCell id="1072" xr6:uid="{00000000-000C-0000-FFFF-FFFF2F040000}" r="T30" connectionId="0">
    <xmlCellPr id="1" xr6:uid="{00000000-0010-0000-2F04-000001000000}" uniqueName="P1123049">
      <xmlPr mapId="1" xpath="/GFI-IZD-POD/IPK-E_1000958/P1123049" xmlDataType="decimal"/>
    </xmlCellPr>
  </singleXmlCell>
  <singleXmlCell id="1073" xr6:uid="{00000000-000C-0000-FFFF-FFFF30040000}" r="U30" connectionId="0">
    <xmlCellPr id="1" xr6:uid="{00000000-0010-0000-3004-000001000000}" uniqueName="P1082165">
      <xmlPr mapId="1" xpath="/GFI-IZD-POD/IPK-E_1000958/P1082165" xmlDataType="decimal"/>
    </xmlCellPr>
  </singleXmlCell>
  <singleXmlCell id="1074" xr6:uid="{00000000-000C-0000-FFFF-FFFF31040000}" r="V30" connectionId="0">
    <xmlCellPr id="1" xr6:uid="{00000000-0010-0000-3104-000001000000}" uniqueName="P1082166">
      <xmlPr mapId="1" xpath="/GFI-IZD-POD/IPK-E_1000958/P1082166" xmlDataType="decimal"/>
    </xmlCellPr>
  </singleXmlCell>
  <singleXmlCell id="1075" xr6:uid="{00000000-000C-0000-FFFF-FFFF32040000}" r="W30" connectionId="0">
    <xmlCellPr id="1" xr6:uid="{00000000-0010-0000-3204-000001000000}" uniqueName="P1082167">
      <xmlPr mapId="1" xpath="/GFI-IZD-POD/IPK-E_1000958/P1082167" xmlDataType="decimal"/>
    </xmlCellPr>
  </singleXmlCell>
  <singleXmlCell id="1076" xr6:uid="{00000000-000C-0000-FFFF-FFFF33040000}" r="X30" connectionId="0">
    <xmlCellPr id="1" xr6:uid="{00000000-0010-0000-3304-000001000000}" uniqueName="P1082168">
      <xmlPr mapId="1" xpath="/GFI-IZD-POD/IPK-E_1000958/P1082168" xmlDataType="decimal"/>
    </xmlCellPr>
  </singleXmlCell>
  <singleXmlCell id="1077" xr6:uid="{00000000-000C-0000-FFFF-FFFF34040000}" r="Y30" connectionId="0">
    <xmlCellPr id="1" xr6:uid="{00000000-0010-0000-3404-000001000000}" uniqueName="P1082169">
      <xmlPr mapId="1" xpath="/GFI-IZD-POD/IPK-E_1000958/P1082169" xmlDataType="decimal"/>
    </xmlCellPr>
  </singleXmlCell>
  <singleXmlCell id="1078" xr6:uid="{00000000-000C-0000-FFFF-FFFF35040000}" r="H32" connectionId="0">
    <xmlCellPr id="1" xr6:uid="{00000000-0010-0000-3504-000001000000}" uniqueName="P1079984">
      <xmlPr mapId="1" xpath="/GFI-IZD-POD/IPK-E_1000958/P1079984" xmlDataType="decimal"/>
    </xmlCellPr>
  </singleXmlCell>
  <singleXmlCell id="1079" xr6:uid="{00000000-000C-0000-FFFF-FFFF36040000}" r="I32" connectionId="0">
    <xmlCellPr id="1" xr6:uid="{00000000-0010-0000-3604-000001000000}" uniqueName="P1079985">
      <xmlPr mapId="1" xpath="/GFI-IZD-POD/IPK-E_1000958/P1079985" xmlDataType="decimal"/>
    </xmlCellPr>
  </singleXmlCell>
  <singleXmlCell id="1080" xr6:uid="{00000000-000C-0000-FFFF-FFFF37040000}" r="J32" connectionId="0">
    <xmlCellPr id="1" xr6:uid="{00000000-0010-0000-3704-000001000000}" uniqueName="P1079986">
      <xmlPr mapId="1" xpath="/GFI-IZD-POD/IPK-E_1000958/P1079986" xmlDataType="decimal"/>
    </xmlCellPr>
  </singleXmlCell>
  <singleXmlCell id="1081" xr6:uid="{00000000-000C-0000-FFFF-FFFF38040000}" r="K32" connectionId="0">
    <xmlCellPr id="1" xr6:uid="{00000000-0010-0000-3804-000001000000}" uniqueName="P1079987">
      <xmlPr mapId="1" xpath="/GFI-IZD-POD/IPK-E_1000958/P1079987" xmlDataType="decimal"/>
    </xmlCellPr>
  </singleXmlCell>
  <singleXmlCell id="1082" xr6:uid="{00000000-000C-0000-FFFF-FFFF39040000}" r="L32" connectionId="0">
    <xmlCellPr id="1" xr6:uid="{00000000-0010-0000-3904-000001000000}" uniqueName="P1079988">
      <xmlPr mapId="1" xpath="/GFI-IZD-POD/IPK-E_1000958/P1079988" xmlDataType="decimal"/>
    </xmlCellPr>
  </singleXmlCell>
  <singleXmlCell id="1083" xr6:uid="{00000000-000C-0000-FFFF-FFFF3A040000}" r="M32" connectionId="0">
    <xmlCellPr id="1" xr6:uid="{00000000-0010-0000-3A04-000001000000}" uniqueName="P1079989">
      <xmlPr mapId="1" xpath="/GFI-IZD-POD/IPK-E_1000958/P1079989" xmlDataType="decimal"/>
    </xmlCellPr>
  </singleXmlCell>
  <singleXmlCell id="1084" xr6:uid="{00000000-000C-0000-FFFF-FFFF3B040000}" r="N32" connectionId="0">
    <xmlCellPr id="1" xr6:uid="{00000000-0010-0000-3B04-000001000000}" uniqueName="P1079990">
      <xmlPr mapId="1" xpath="/GFI-IZD-POD/IPK-E_1000958/P1079990" xmlDataType="decimal"/>
    </xmlCellPr>
  </singleXmlCell>
  <singleXmlCell id="1085" xr6:uid="{00000000-000C-0000-FFFF-FFFF3C040000}" r="O32" connectionId="0">
    <xmlCellPr id="1" xr6:uid="{00000000-0010-0000-3C04-000001000000}" uniqueName="P1079991">
      <xmlPr mapId="1" xpath="/GFI-IZD-POD/IPK-E_1000958/P1079991" xmlDataType="decimal"/>
    </xmlCellPr>
  </singleXmlCell>
  <singleXmlCell id="1086" xr6:uid="{00000000-000C-0000-FFFF-FFFF3D040000}" r="P32" connectionId="0">
    <xmlCellPr id="1" xr6:uid="{00000000-0010-0000-3D04-000001000000}" uniqueName="P1082170">
      <xmlPr mapId="1" xpath="/GFI-IZD-POD/IPK-E_1000958/P1082170" xmlDataType="decimal"/>
    </xmlCellPr>
  </singleXmlCell>
  <singleXmlCell id="1087" xr6:uid="{00000000-000C-0000-FFFF-FFFF3E040000}" r="Q32" connectionId="0">
    <xmlCellPr id="1" xr6:uid="{00000000-0010-0000-3E04-000001000000}" uniqueName="P1082171">
      <xmlPr mapId="1" xpath="/GFI-IZD-POD/IPK-E_1000958/P1082171" xmlDataType="decimal"/>
    </xmlCellPr>
  </singleXmlCell>
  <singleXmlCell id="1088" xr6:uid="{00000000-000C-0000-FFFF-FFFF3F040000}" r="R32" connectionId="0">
    <xmlCellPr id="1" xr6:uid="{00000000-0010-0000-3F04-000001000000}" uniqueName="P1082172">
      <xmlPr mapId="1" xpath="/GFI-IZD-POD/IPK-E_1000958/P1082172" xmlDataType="decimal"/>
    </xmlCellPr>
  </singleXmlCell>
  <singleXmlCell id="1089" xr6:uid="{00000000-000C-0000-FFFF-FFFF40040000}" r="S32" connectionId="0">
    <xmlCellPr id="1" xr6:uid="{00000000-0010-0000-4004-000001000000}" uniqueName="P1123050">
      <xmlPr mapId="1" xpath="/GFI-IZD-POD/IPK-E_1000958/P1123050" xmlDataType="decimal"/>
    </xmlCellPr>
  </singleXmlCell>
  <singleXmlCell id="1090" xr6:uid="{00000000-000C-0000-FFFF-FFFF41040000}" r="T32" connectionId="0">
    <xmlCellPr id="1" xr6:uid="{00000000-0010-0000-4104-000001000000}" uniqueName="P1123051">
      <xmlPr mapId="1" xpath="/GFI-IZD-POD/IPK-E_1000958/P1123051" xmlDataType="decimal"/>
    </xmlCellPr>
  </singleXmlCell>
  <singleXmlCell id="1091" xr6:uid="{00000000-000C-0000-FFFF-FFFF42040000}" r="U32" connectionId="0">
    <xmlCellPr id="1" xr6:uid="{00000000-0010-0000-4204-000001000000}" uniqueName="P1082173">
      <xmlPr mapId="1" xpath="/GFI-IZD-POD/IPK-E_1000958/P1082173" xmlDataType="decimal"/>
    </xmlCellPr>
  </singleXmlCell>
  <singleXmlCell id="1092" xr6:uid="{00000000-000C-0000-FFFF-FFFF43040000}" r="V32" connectionId="0">
    <xmlCellPr id="1" xr6:uid="{00000000-0010-0000-4304-000001000000}" uniqueName="P1082174">
      <xmlPr mapId="1" xpath="/GFI-IZD-POD/IPK-E_1000958/P1082174" xmlDataType="decimal"/>
    </xmlCellPr>
  </singleXmlCell>
  <singleXmlCell id="1093" xr6:uid="{00000000-000C-0000-FFFF-FFFF44040000}" r="W32" connectionId="0">
    <xmlCellPr id="1" xr6:uid="{00000000-0010-0000-4404-000001000000}" uniqueName="P1082175">
      <xmlPr mapId="1" xpath="/GFI-IZD-POD/IPK-E_1000958/P1082175" xmlDataType="decimal"/>
    </xmlCellPr>
  </singleXmlCell>
  <singleXmlCell id="1094" xr6:uid="{00000000-000C-0000-FFFF-FFFF45040000}" r="X32" connectionId="0">
    <xmlCellPr id="1" xr6:uid="{00000000-0010-0000-4504-000001000000}" uniqueName="P1082176">
      <xmlPr mapId="1" xpath="/GFI-IZD-POD/IPK-E_1000958/P1082176" xmlDataType="decimal"/>
    </xmlCellPr>
  </singleXmlCell>
  <singleXmlCell id="1095" xr6:uid="{00000000-000C-0000-FFFF-FFFF46040000}" r="Y32" connectionId="0">
    <xmlCellPr id="1" xr6:uid="{00000000-0010-0000-4604-000001000000}" uniqueName="P1082177">
      <xmlPr mapId="1" xpath="/GFI-IZD-POD/IPK-E_1000958/P1082177" xmlDataType="decimal"/>
    </xmlCellPr>
  </singleXmlCell>
  <singleXmlCell id="1096" xr6:uid="{00000000-000C-0000-FFFF-FFFF47040000}" r="H33" connectionId="0">
    <xmlCellPr id="1" xr6:uid="{00000000-0010-0000-4704-000001000000}" uniqueName="P1079992">
      <xmlPr mapId="1" xpath="/GFI-IZD-POD/IPK-E_1000958/P1079992" xmlDataType="decimal"/>
    </xmlCellPr>
  </singleXmlCell>
  <singleXmlCell id="1097" xr6:uid="{00000000-000C-0000-FFFF-FFFF48040000}" r="I33" connectionId="0">
    <xmlCellPr id="1" xr6:uid="{00000000-0010-0000-4804-000001000000}" uniqueName="P1079993">
      <xmlPr mapId="1" xpath="/GFI-IZD-POD/IPK-E_1000958/P1079993" xmlDataType="decimal"/>
    </xmlCellPr>
  </singleXmlCell>
  <singleXmlCell id="1098" xr6:uid="{00000000-000C-0000-FFFF-FFFF49040000}" r="J33" connectionId="0">
    <xmlCellPr id="1" xr6:uid="{00000000-0010-0000-4904-000001000000}" uniqueName="P1079994">
      <xmlPr mapId="1" xpath="/GFI-IZD-POD/IPK-E_1000958/P1079994" xmlDataType="decimal"/>
    </xmlCellPr>
  </singleXmlCell>
  <singleXmlCell id="1099" xr6:uid="{00000000-000C-0000-FFFF-FFFF4A040000}" r="K33" connectionId="0">
    <xmlCellPr id="1" xr6:uid="{00000000-0010-0000-4A04-000001000000}" uniqueName="P1079995">
      <xmlPr mapId="1" xpath="/GFI-IZD-POD/IPK-E_1000958/P1079995" xmlDataType="decimal"/>
    </xmlCellPr>
  </singleXmlCell>
  <singleXmlCell id="1100" xr6:uid="{00000000-000C-0000-FFFF-FFFF4B040000}" r="L33" connectionId="0">
    <xmlCellPr id="1" xr6:uid="{00000000-0010-0000-4B04-000001000000}" uniqueName="P1079996">
      <xmlPr mapId="1" xpath="/GFI-IZD-POD/IPK-E_1000958/P1079996" xmlDataType="decimal"/>
    </xmlCellPr>
  </singleXmlCell>
  <singleXmlCell id="1101" xr6:uid="{00000000-000C-0000-FFFF-FFFF4C040000}" r="M33" connectionId="0">
    <xmlCellPr id="1" xr6:uid="{00000000-0010-0000-4C04-000001000000}" uniqueName="P1079997">
      <xmlPr mapId="1" xpath="/GFI-IZD-POD/IPK-E_1000958/P1079997" xmlDataType="decimal"/>
    </xmlCellPr>
  </singleXmlCell>
  <singleXmlCell id="1102" xr6:uid="{00000000-000C-0000-FFFF-FFFF4D040000}" r="N33" connectionId="0">
    <xmlCellPr id="1" xr6:uid="{00000000-0010-0000-4D04-000001000000}" uniqueName="P1079998">
      <xmlPr mapId="1" xpath="/GFI-IZD-POD/IPK-E_1000958/P1079998" xmlDataType="decimal"/>
    </xmlCellPr>
  </singleXmlCell>
  <singleXmlCell id="1103" xr6:uid="{00000000-000C-0000-FFFF-FFFF4E040000}" r="O33" connectionId="0">
    <xmlCellPr id="1" xr6:uid="{00000000-0010-0000-4E04-000001000000}" uniqueName="P1079999">
      <xmlPr mapId="1" xpath="/GFI-IZD-POD/IPK-E_1000958/P1079999" xmlDataType="decimal"/>
    </xmlCellPr>
  </singleXmlCell>
  <singleXmlCell id="1104" xr6:uid="{00000000-000C-0000-FFFF-FFFF4F040000}" r="P33" connectionId="0">
    <xmlCellPr id="1" xr6:uid="{00000000-0010-0000-4F04-000001000000}" uniqueName="P1082178">
      <xmlPr mapId="1" xpath="/GFI-IZD-POD/IPK-E_1000958/P1082178" xmlDataType="decimal"/>
    </xmlCellPr>
  </singleXmlCell>
  <singleXmlCell id="1105" xr6:uid="{00000000-000C-0000-FFFF-FFFF50040000}" r="Q33" connectionId="0">
    <xmlCellPr id="1" xr6:uid="{00000000-0010-0000-5004-000001000000}" uniqueName="P1082179">
      <xmlPr mapId="1" xpath="/GFI-IZD-POD/IPK-E_1000958/P1082179" xmlDataType="decimal"/>
    </xmlCellPr>
  </singleXmlCell>
  <singleXmlCell id="1106" xr6:uid="{00000000-000C-0000-FFFF-FFFF51040000}" r="R33" connectionId="0">
    <xmlCellPr id="1" xr6:uid="{00000000-0010-0000-5104-000001000000}" uniqueName="P1082180">
      <xmlPr mapId="1" xpath="/GFI-IZD-POD/IPK-E_1000958/P1082180" xmlDataType="decimal"/>
    </xmlCellPr>
  </singleXmlCell>
  <singleXmlCell id="1107" xr6:uid="{00000000-000C-0000-FFFF-FFFF52040000}" r="S33" connectionId="0">
    <xmlCellPr id="1" xr6:uid="{00000000-0010-0000-5204-000001000000}" uniqueName="P1123052">
      <xmlPr mapId="1" xpath="/GFI-IZD-POD/IPK-E_1000958/P1123052" xmlDataType="decimal"/>
    </xmlCellPr>
  </singleXmlCell>
  <singleXmlCell id="1108" xr6:uid="{00000000-000C-0000-FFFF-FFFF53040000}" r="T33" connectionId="0">
    <xmlCellPr id="1" xr6:uid="{00000000-0010-0000-5304-000001000000}" uniqueName="P1123053">
      <xmlPr mapId="1" xpath="/GFI-IZD-POD/IPK-E_1000958/P1123053" xmlDataType="decimal"/>
    </xmlCellPr>
  </singleXmlCell>
  <singleXmlCell id="1109" xr6:uid="{00000000-000C-0000-FFFF-FFFF54040000}" r="U33" connectionId="0">
    <xmlCellPr id="1" xr6:uid="{00000000-0010-0000-5404-000001000000}" uniqueName="P1082181">
      <xmlPr mapId="1" xpath="/GFI-IZD-POD/IPK-E_1000958/P1082181" xmlDataType="decimal"/>
    </xmlCellPr>
  </singleXmlCell>
  <singleXmlCell id="1110" xr6:uid="{00000000-000C-0000-FFFF-FFFF55040000}" r="V33" connectionId="0">
    <xmlCellPr id="1" xr6:uid="{00000000-0010-0000-5504-000001000000}" uniqueName="P1082182">
      <xmlPr mapId="1" xpath="/GFI-IZD-POD/IPK-E_1000958/P1082182" xmlDataType="decimal"/>
    </xmlCellPr>
  </singleXmlCell>
  <singleXmlCell id="1111" xr6:uid="{00000000-000C-0000-FFFF-FFFF56040000}" r="W33" connectionId="0">
    <xmlCellPr id="1" xr6:uid="{00000000-0010-0000-5604-000001000000}" uniqueName="P1082183">
      <xmlPr mapId="1" xpath="/GFI-IZD-POD/IPK-E_1000958/P1082183" xmlDataType="decimal"/>
    </xmlCellPr>
  </singleXmlCell>
  <singleXmlCell id="1112" xr6:uid="{00000000-000C-0000-FFFF-FFFF57040000}" r="X33" connectionId="0">
    <xmlCellPr id="1" xr6:uid="{00000000-0010-0000-5704-000001000000}" uniqueName="P1082184">
      <xmlPr mapId="1" xpath="/GFI-IZD-POD/IPK-E_1000958/P1082184" xmlDataType="decimal"/>
    </xmlCellPr>
  </singleXmlCell>
  <singleXmlCell id="1113" xr6:uid="{00000000-000C-0000-FFFF-FFFF58040000}" r="Y33" connectionId="0">
    <xmlCellPr id="1" xr6:uid="{00000000-0010-0000-5804-000001000000}" uniqueName="P1082185">
      <xmlPr mapId="1" xpath="/GFI-IZD-POD/IPK-E_1000958/P1082185" xmlDataType="decimal"/>
    </xmlCellPr>
  </singleXmlCell>
  <singleXmlCell id="1402" xr6:uid="{00000000-000C-0000-FFFF-FFFF59040000}" r="H34" connectionId="0">
    <xmlCellPr id="1" xr6:uid="{00000000-0010-0000-5904-000001000000}" uniqueName="P1080000">
      <xmlPr mapId="1" xpath="/GFI-IZD-POD/IPK-E_1000958/P1080000" xmlDataType="decimal"/>
    </xmlCellPr>
  </singleXmlCell>
  <singleXmlCell id="1403" xr6:uid="{00000000-000C-0000-FFFF-FFFF5A040000}" r="I34" connectionId="0">
    <xmlCellPr id="1" xr6:uid="{00000000-0010-0000-5A04-000001000000}" uniqueName="P1080001">
      <xmlPr mapId="1" xpath="/GFI-IZD-POD/IPK-E_1000958/P1080001" xmlDataType="decimal"/>
    </xmlCellPr>
  </singleXmlCell>
  <singleXmlCell id="1404" xr6:uid="{00000000-000C-0000-FFFF-FFFF5B040000}" r="J34" connectionId="0">
    <xmlCellPr id="1" xr6:uid="{00000000-0010-0000-5B04-000001000000}" uniqueName="P1080002">
      <xmlPr mapId="1" xpath="/GFI-IZD-POD/IPK-E_1000958/P1080002" xmlDataType="decimal"/>
    </xmlCellPr>
  </singleXmlCell>
  <singleXmlCell id="1405" xr6:uid="{00000000-000C-0000-FFFF-FFFF5C040000}" r="K34" connectionId="0">
    <xmlCellPr id="1" xr6:uid="{00000000-0010-0000-5C04-000001000000}" uniqueName="P1080003">
      <xmlPr mapId="1" xpath="/GFI-IZD-POD/IPK-E_1000958/P1080003" xmlDataType="decimal"/>
    </xmlCellPr>
  </singleXmlCell>
  <singleXmlCell id="1406" xr6:uid="{00000000-000C-0000-FFFF-FFFF5D040000}" r="L34" connectionId="0">
    <xmlCellPr id="1" xr6:uid="{00000000-0010-0000-5D04-000001000000}" uniqueName="P1080004">
      <xmlPr mapId="1" xpath="/GFI-IZD-POD/IPK-E_1000958/P1080004" xmlDataType="decimal"/>
    </xmlCellPr>
  </singleXmlCell>
  <singleXmlCell id="1407" xr6:uid="{00000000-000C-0000-FFFF-FFFF5E040000}" r="M34" connectionId="0">
    <xmlCellPr id="1" xr6:uid="{00000000-0010-0000-5E04-000001000000}" uniqueName="P1080005">
      <xmlPr mapId="1" xpath="/GFI-IZD-POD/IPK-E_1000958/P1080005" xmlDataType="decimal"/>
    </xmlCellPr>
  </singleXmlCell>
  <singleXmlCell id="1408" xr6:uid="{00000000-000C-0000-FFFF-FFFF5F040000}" r="N34" connectionId="0">
    <xmlCellPr id="1" xr6:uid="{00000000-0010-0000-5F04-000001000000}" uniqueName="P1080006">
      <xmlPr mapId="1" xpath="/GFI-IZD-POD/IPK-E_1000958/P1080006" xmlDataType="decimal"/>
    </xmlCellPr>
  </singleXmlCell>
  <singleXmlCell id="1409" xr6:uid="{00000000-000C-0000-FFFF-FFFF60040000}" r="O34" connectionId="0">
    <xmlCellPr id="1" xr6:uid="{00000000-0010-0000-6004-000001000000}" uniqueName="P1080007">
      <xmlPr mapId="1" xpath="/GFI-IZD-POD/IPK-E_1000958/P1080007" xmlDataType="decimal"/>
    </xmlCellPr>
  </singleXmlCell>
  <singleXmlCell id="1410" xr6:uid="{00000000-000C-0000-FFFF-FFFF61040000}" r="P34" connectionId="0">
    <xmlCellPr id="1" xr6:uid="{00000000-0010-0000-6104-000001000000}" uniqueName="P1082186">
      <xmlPr mapId="1" xpath="/GFI-IZD-POD/IPK-E_1000958/P1082186" xmlDataType="decimal"/>
    </xmlCellPr>
  </singleXmlCell>
  <singleXmlCell id="1411" xr6:uid="{00000000-000C-0000-FFFF-FFFF62040000}" r="Q34" connectionId="0">
    <xmlCellPr id="1" xr6:uid="{00000000-0010-0000-6204-000001000000}" uniqueName="P1082187">
      <xmlPr mapId="1" xpath="/GFI-IZD-POD/IPK-E_1000958/P1082187" xmlDataType="decimal"/>
    </xmlCellPr>
  </singleXmlCell>
  <singleXmlCell id="1412" xr6:uid="{00000000-000C-0000-FFFF-FFFF63040000}" r="R34" connectionId="0">
    <xmlCellPr id="1" xr6:uid="{00000000-0010-0000-6304-000001000000}" uniqueName="P1082188">
      <xmlPr mapId="1" xpath="/GFI-IZD-POD/IPK-E_1000958/P1082188" xmlDataType="decimal"/>
    </xmlCellPr>
  </singleXmlCell>
  <singleXmlCell id="1413" xr6:uid="{00000000-000C-0000-FFFF-FFFF64040000}" r="S34" connectionId="0">
    <xmlCellPr id="1" xr6:uid="{00000000-0010-0000-6404-000001000000}" uniqueName="P1123054">
      <xmlPr mapId="1" xpath="/GFI-IZD-POD/IPK-E_1000958/P1123054" xmlDataType="decimal"/>
    </xmlCellPr>
  </singleXmlCell>
  <singleXmlCell id="1414" xr6:uid="{00000000-000C-0000-FFFF-FFFF65040000}" r="T34" connectionId="0">
    <xmlCellPr id="1" xr6:uid="{00000000-0010-0000-6504-000001000000}" uniqueName="P1123055">
      <xmlPr mapId="1" xpath="/GFI-IZD-POD/IPK-E_1000958/P1123055" xmlDataType="decimal"/>
    </xmlCellPr>
  </singleXmlCell>
  <singleXmlCell id="1415" xr6:uid="{00000000-000C-0000-FFFF-FFFF66040000}" r="U34" connectionId="0">
    <xmlCellPr id="1" xr6:uid="{00000000-0010-0000-6604-000001000000}" uniqueName="P1082189">
      <xmlPr mapId="1" xpath="/GFI-IZD-POD/IPK-E_1000958/P1082189" xmlDataType="decimal"/>
    </xmlCellPr>
  </singleXmlCell>
  <singleXmlCell id="1416" xr6:uid="{00000000-000C-0000-FFFF-FFFF67040000}" r="V34" connectionId="0">
    <xmlCellPr id="1" xr6:uid="{00000000-0010-0000-6704-000001000000}" uniqueName="P1082190">
      <xmlPr mapId="1" xpath="/GFI-IZD-POD/IPK-E_1000958/P1082190" xmlDataType="decimal"/>
    </xmlCellPr>
  </singleXmlCell>
  <singleXmlCell id="1417" xr6:uid="{00000000-000C-0000-FFFF-FFFF68040000}" r="W34" connectionId="0">
    <xmlCellPr id="1" xr6:uid="{00000000-0010-0000-6804-000001000000}" uniqueName="P1082191">
      <xmlPr mapId="1" xpath="/GFI-IZD-POD/IPK-E_1000958/P1082191" xmlDataType="decimal"/>
    </xmlCellPr>
  </singleXmlCell>
  <singleXmlCell id="1418" xr6:uid="{00000000-000C-0000-FFFF-FFFF69040000}" r="X34" connectionId="0">
    <xmlCellPr id="1" xr6:uid="{00000000-0010-0000-6904-000001000000}" uniqueName="P1082192">
      <xmlPr mapId="1" xpath="/GFI-IZD-POD/IPK-E_1000958/P1082192" xmlDataType="decimal"/>
    </xmlCellPr>
  </singleXmlCell>
  <singleXmlCell id="1419" xr6:uid="{00000000-000C-0000-FFFF-FFFF6A040000}" r="Y34" connectionId="0">
    <xmlCellPr id="1" xr6:uid="{00000000-0010-0000-6A04-000001000000}" uniqueName="P1082193">
      <xmlPr mapId="1" xpath="/GFI-IZD-POD/IPK-E_1000958/P1082193" xmlDataType="decimal"/>
    </xmlCellPr>
  </singleXmlCell>
  <singleXmlCell id="1420" xr6:uid="{00000000-000C-0000-FFFF-FFFF6B040000}" r="H36" connectionId="0">
    <xmlCellPr id="1" xr6:uid="{00000000-0010-0000-6B04-000001000000}" uniqueName="P1080008">
      <xmlPr mapId="1" xpath="/GFI-IZD-POD/IPK-E_1000958/P1080008" xmlDataType="decimal"/>
    </xmlCellPr>
  </singleXmlCell>
  <singleXmlCell id="1421" xr6:uid="{00000000-000C-0000-FFFF-FFFF6C040000}" r="I36" connectionId="0">
    <xmlCellPr id="1" xr6:uid="{00000000-0010-0000-6C04-000001000000}" uniqueName="P1080009">
      <xmlPr mapId="1" xpath="/GFI-IZD-POD/IPK-E_1000958/P1080009" xmlDataType="decimal"/>
    </xmlCellPr>
  </singleXmlCell>
  <singleXmlCell id="1422" xr6:uid="{00000000-000C-0000-FFFF-FFFF6D040000}" r="J36" connectionId="0">
    <xmlCellPr id="1" xr6:uid="{00000000-0010-0000-6D04-000001000000}" uniqueName="P1080010">
      <xmlPr mapId="1" xpath="/GFI-IZD-POD/IPK-E_1000958/P1080010" xmlDataType="decimal"/>
    </xmlCellPr>
  </singleXmlCell>
  <singleXmlCell id="1423" xr6:uid="{00000000-000C-0000-FFFF-FFFF6E040000}" r="K36" connectionId="0">
    <xmlCellPr id="1" xr6:uid="{00000000-0010-0000-6E04-000001000000}" uniqueName="P1080011">
      <xmlPr mapId="1" xpath="/GFI-IZD-POD/IPK-E_1000958/P1080011" xmlDataType="decimal"/>
    </xmlCellPr>
  </singleXmlCell>
  <singleXmlCell id="1424" xr6:uid="{00000000-000C-0000-FFFF-FFFF6F040000}" r="L36" connectionId="0">
    <xmlCellPr id="1" xr6:uid="{00000000-0010-0000-6F04-000001000000}" uniqueName="P1080012">
      <xmlPr mapId="1" xpath="/GFI-IZD-POD/IPK-E_1000958/P1080012" xmlDataType="decimal"/>
    </xmlCellPr>
  </singleXmlCell>
  <singleXmlCell id="1425" xr6:uid="{00000000-000C-0000-FFFF-FFFF70040000}" r="M36" connectionId="0">
    <xmlCellPr id="1" xr6:uid="{00000000-0010-0000-7004-000001000000}" uniqueName="P1080013">
      <xmlPr mapId="1" xpath="/GFI-IZD-POD/IPK-E_1000958/P1080013" xmlDataType="decimal"/>
    </xmlCellPr>
  </singleXmlCell>
  <singleXmlCell id="1426" xr6:uid="{00000000-000C-0000-FFFF-FFFF71040000}" r="N36" connectionId="0">
    <xmlCellPr id="1" xr6:uid="{00000000-0010-0000-7104-000001000000}" uniqueName="P1080014">
      <xmlPr mapId="1" xpath="/GFI-IZD-POD/IPK-E_1000958/P1080014" xmlDataType="decimal"/>
    </xmlCellPr>
  </singleXmlCell>
  <singleXmlCell id="1427" xr6:uid="{00000000-000C-0000-FFFF-FFFF72040000}" r="O36" connectionId="0">
    <xmlCellPr id="1" xr6:uid="{00000000-0010-0000-7204-000001000000}" uniqueName="P1080015">
      <xmlPr mapId="1" xpath="/GFI-IZD-POD/IPK-E_1000958/P1080015" xmlDataType="decimal"/>
    </xmlCellPr>
  </singleXmlCell>
  <singleXmlCell id="1428" xr6:uid="{00000000-000C-0000-FFFF-FFFF73040000}" r="P36" connectionId="0">
    <xmlCellPr id="1" xr6:uid="{00000000-0010-0000-7304-000001000000}" uniqueName="P1082194">
      <xmlPr mapId="1" xpath="/GFI-IZD-POD/IPK-E_1000958/P1082194" xmlDataType="decimal"/>
    </xmlCellPr>
  </singleXmlCell>
  <singleXmlCell id="1429" xr6:uid="{00000000-000C-0000-FFFF-FFFF74040000}" r="Q36" connectionId="0">
    <xmlCellPr id="1" xr6:uid="{00000000-0010-0000-7404-000001000000}" uniqueName="P1082195">
      <xmlPr mapId="1" xpath="/GFI-IZD-POD/IPK-E_1000958/P1082195" xmlDataType="decimal"/>
    </xmlCellPr>
  </singleXmlCell>
  <singleXmlCell id="1430" xr6:uid="{00000000-000C-0000-FFFF-FFFF75040000}" r="R36" connectionId="0">
    <xmlCellPr id="1" xr6:uid="{00000000-0010-0000-7504-000001000000}" uniqueName="P1082196">
      <xmlPr mapId="1" xpath="/GFI-IZD-POD/IPK-E_1000958/P1082196" xmlDataType="decimal"/>
    </xmlCellPr>
  </singleXmlCell>
  <singleXmlCell id="1431" xr6:uid="{00000000-000C-0000-FFFF-FFFF76040000}" r="S36" connectionId="0">
    <xmlCellPr id="1" xr6:uid="{00000000-0010-0000-7604-000001000000}" uniqueName="P1123057">
      <xmlPr mapId="1" xpath="/GFI-IZD-POD/IPK-E_1000958/P1123057" xmlDataType="decimal"/>
    </xmlCellPr>
  </singleXmlCell>
  <singleXmlCell id="1432" xr6:uid="{00000000-000C-0000-FFFF-FFFF77040000}" r="T36" connectionId="0">
    <xmlCellPr id="1" xr6:uid="{00000000-0010-0000-7704-000001000000}" uniqueName="P1123056">
      <xmlPr mapId="1" xpath="/GFI-IZD-POD/IPK-E_1000958/P1123056" xmlDataType="decimal"/>
    </xmlCellPr>
  </singleXmlCell>
  <singleXmlCell id="1433" xr6:uid="{00000000-000C-0000-FFFF-FFFF78040000}" r="U36" connectionId="0">
    <xmlCellPr id="1" xr6:uid="{00000000-0010-0000-7804-000001000000}" uniqueName="P1082197">
      <xmlPr mapId="1" xpath="/GFI-IZD-POD/IPK-E_1000958/P1082197" xmlDataType="decimal"/>
    </xmlCellPr>
  </singleXmlCell>
  <singleXmlCell id="1434" xr6:uid="{00000000-000C-0000-FFFF-FFFF79040000}" r="V36" connectionId="0">
    <xmlCellPr id="1" xr6:uid="{00000000-0010-0000-7904-000001000000}" uniqueName="P1082198">
      <xmlPr mapId="1" xpath="/GFI-IZD-POD/IPK-E_1000958/P1082198" xmlDataType="decimal"/>
    </xmlCellPr>
  </singleXmlCell>
  <singleXmlCell id="1435" xr6:uid="{00000000-000C-0000-FFFF-FFFF7A040000}" r="W36" connectionId="0">
    <xmlCellPr id="1" xr6:uid="{00000000-0010-0000-7A04-000001000000}" uniqueName="P1082199">
      <xmlPr mapId="1" xpath="/GFI-IZD-POD/IPK-E_1000958/P1082199" xmlDataType="decimal"/>
    </xmlCellPr>
  </singleXmlCell>
  <singleXmlCell id="1436" xr6:uid="{00000000-000C-0000-FFFF-FFFF7B040000}" r="X36" connectionId="0">
    <xmlCellPr id="1" xr6:uid="{00000000-0010-0000-7B04-000001000000}" uniqueName="P1082200">
      <xmlPr mapId="1" xpath="/GFI-IZD-POD/IPK-E_1000958/P1082200" xmlDataType="decimal"/>
    </xmlCellPr>
  </singleXmlCell>
  <singleXmlCell id="1437" xr6:uid="{00000000-000C-0000-FFFF-FFFF7C040000}" r="Y36" connectionId="0">
    <xmlCellPr id="1" xr6:uid="{00000000-0010-0000-7C04-000001000000}" uniqueName="P1082201">
      <xmlPr mapId="1" xpath="/GFI-IZD-POD/IPK-E_1000958/P1082201" xmlDataType="decimal"/>
    </xmlCellPr>
  </singleXmlCell>
  <singleXmlCell id="1438" xr6:uid="{00000000-000C-0000-FFFF-FFFF7D040000}" r="H37" connectionId="0">
    <xmlCellPr id="1" xr6:uid="{00000000-0010-0000-7D04-000001000000}" uniqueName="P1080016">
      <xmlPr mapId="1" xpath="/GFI-IZD-POD/IPK-E_1000958/P1080016" xmlDataType="decimal"/>
    </xmlCellPr>
  </singleXmlCell>
  <singleXmlCell id="1439" xr6:uid="{00000000-000C-0000-FFFF-FFFF7E040000}" r="I37" connectionId="0">
    <xmlCellPr id="1" xr6:uid="{00000000-0010-0000-7E04-000001000000}" uniqueName="P1080017">
      <xmlPr mapId="1" xpath="/GFI-IZD-POD/IPK-E_1000958/P1080017" xmlDataType="decimal"/>
    </xmlCellPr>
  </singleXmlCell>
  <singleXmlCell id="1440" xr6:uid="{00000000-000C-0000-FFFF-FFFF7F040000}" r="J37" connectionId="0">
    <xmlCellPr id="1" xr6:uid="{00000000-0010-0000-7F04-000001000000}" uniqueName="P1080018">
      <xmlPr mapId="1" xpath="/GFI-IZD-POD/IPK-E_1000958/P1080018" xmlDataType="decimal"/>
    </xmlCellPr>
  </singleXmlCell>
  <singleXmlCell id="1441" xr6:uid="{00000000-000C-0000-FFFF-FFFF80040000}" r="K37" connectionId="0">
    <xmlCellPr id="1" xr6:uid="{00000000-0010-0000-8004-000001000000}" uniqueName="P1080019">
      <xmlPr mapId="1" xpath="/GFI-IZD-POD/IPK-E_1000958/P1080019" xmlDataType="decimal"/>
    </xmlCellPr>
  </singleXmlCell>
  <singleXmlCell id="1442" xr6:uid="{00000000-000C-0000-FFFF-FFFF81040000}" r="L37" connectionId="0">
    <xmlCellPr id="1" xr6:uid="{00000000-0010-0000-8104-000001000000}" uniqueName="P1080020">
      <xmlPr mapId="1" xpath="/GFI-IZD-POD/IPK-E_1000958/P1080020" xmlDataType="decimal"/>
    </xmlCellPr>
  </singleXmlCell>
  <singleXmlCell id="1443" xr6:uid="{00000000-000C-0000-FFFF-FFFF82040000}" r="M37" connectionId="0">
    <xmlCellPr id="1" xr6:uid="{00000000-0010-0000-8204-000001000000}" uniqueName="P1080021">
      <xmlPr mapId="1" xpath="/GFI-IZD-POD/IPK-E_1000958/P1080021" xmlDataType="decimal"/>
    </xmlCellPr>
  </singleXmlCell>
  <singleXmlCell id="1444" xr6:uid="{00000000-000C-0000-FFFF-FFFF83040000}" r="N37" connectionId="0">
    <xmlCellPr id="1" xr6:uid="{00000000-0010-0000-8304-000001000000}" uniqueName="P1080022">
      <xmlPr mapId="1" xpath="/GFI-IZD-POD/IPK-E_1000958/P1080022" xmlDataType="decimal"/>
    </xmlCellPr>
  </singleXmlCell>
  <singleXmlCell id="1445" xr6:uid="{00000000-000C-0000-FFFF-FFFF84040000}" r="O37" connectionId="0">
    <xmlCellPr id="1" xr6:uid="{00000000-0010-0000-8404-000001000000}" uniqueName="P1080023">
      <xmlPr mapId="1" xpath="/GFI-IZD-POD/IPK-E_1000958/P1080023" xmlDataType="decimal"/>
    </xmlCellPr>
  </singleXmlCell>
  <singleXmlCell id="1446" xr6:uid="{00000000-000C-0000-FFFF-FFFF85040000}" r="P37" connectionId="0">
    <xmlCellPr id="1" xr6:uid="{00000000-0010-0000-8504-000001000000}" uniqueName="P1082202">
      <xmlPr mapId="1" xpath="/GFI-IZD-POD/IPK-E_1000958/P1082202" xmlDataType="decimal"/>
    </xmlCellPr>
  </singleXmlCell>
  <singleXmlCell id="1447" xr6:uid="{00000000-000C-0000-FFFF-FFFF86040000}" r="Q37" connectionId="0">
    <xmlCellPr id="1" xr6:uid="{00000000-0010-0000-8604-000001000000}" uniqueName="P1082203">
      <xmlPr mapId="1" xpath="/GFI-IZD-POD/IPK-E_1000958/P1082203" xmlDataType="decimal"/>
    </xmlCellPr>
  </singleXmlCell>
  <singleXmlCell id="1448" xr6:uid="{00000000-000C-0000-FFFF-FFFF87040000}" r="R37" connectionId="0">
    <xmlCellPr id="1" xr6:uid="{00000000-0010-0000-8704-000001000000}" uniqueName="P1082204">
      <xmlPr mapId="1" xpath="/GFI-IZD-POD/IPK-E_1000958/P1082204" xmlDataType="decimal"/>
    </xmlCellPr>
  </singleXmlCell>
  <singleXmlCell id="1449" xr6:uid="{00000000-000C-0000-FFFF-FFFF88040000}" r="S37" connectionId="0">
    <xmlCellPr id="1" xr6:uid="{00000000-0010-0000-8804-000001000000}" uniqueName="P1123058">
      <xmlPr mapId="1" xpath="/GFI-IZD-POD/IPK-E_1000958/P1123058" xmlDataType="decimal"/>
    </xmlCellPr>
  </singleXmlCell>
  <singleXmlCell id="1450" xr6:uid="{00000000-000C-0000-FFFF-FFFF89040000}" r="T37" connectionId="0">
    <xmlCellPr id="1" xr6:uid="{00000000-0010-0000-8904-000001000000}" uniqueName="P1123059">
      <xmlPr mapId="1" xpath="/GFI-IZD-POD/IPK-E_1000958/P1123059" xmlDataType="decimal"/>
    </xmlCellPr>
  </singleXmlCell>
  <singleXmlCell id="1451" xr6:uid="{00000000-000C-0000-FFFF-FFFF8A040000}" r="U37" connectionId="0">
    <xmlCellPr id="1" xr6:uid="{00000000-0010-0000-8A04-000001000000}" uniqueName="P1082205">
      <xmlPr mapId="1" xpath="/GFI-IZD-POD/IPK-E_1000958/P1082205" xmlDataType="decimal"/>
    </xmlCellPr>
  </singleXmlCell>
  <singleXmlCell id="1452" xr6:uid="{00000000-000C-0000-FFFF-FFFF8B040000}" r="V37" connectionId="0">
    <xmlCellPr id="1" xr6:uid="{00000000-0010-0000-8B04-000001000000}" uniqueName="P1082206">
      <xmlPr mapId="1" xpath="/GFI-IZD-POD/IPK-E_1000958/P1082206" xmlDataType="decimal"/>
    </xmlCellPr>
  </singleXmlCell>
  <singleXmlCell id="1453" xr6:uid="{00000000-000C-0000-FFFF-FFFF8C040000}" r="W37" connectionId="0">
    <xmlCellPr id="1" xr6:uid="{00000000-0010-0000-8C04-000001000000}" uniqueName="P1082207">
      <xmlPr mapId="1" xpath="/GFI-IZD-POD/IPK-E_1000958/P1082207" xmlDataType="decimal"/>
    </xmlCellPr>
  </singleXmlCell>
  <singleXmlCell id="1454" xr6:uid="{00000000-000C-0000-FFFF-FFFF8D040000}" r="X37" connectionId="0">
    <xmlCellPr id="1" xr6:uid="{00000000-0010-0000-8D04-000001000000}" uniqueName="P1082208">
      <xmlPr mapId="1" xpath="/GFI-IZD-POD/IPK-E_1000958/P1082208" xmlDataType="decimal"/>
    </xmlCellPr>
  </singleXmlCell>
  <singleXmlCell id="1455" xr6:uid="{00000000-000C-0000-FFFF-FFFF8E040000}" r="Y37" connectionId="0">
    <xmlCellPr id="1" xr6:uid="{00000000-0010-0000-8E04-000001000000}" uniqueName="P1082209">
      <xmlPr mapId="1" xpath="/GFI-IZD-POD/IPK-E_1000958/P1082209" xmlDataType="decimal"/>
    </xmlCellPr>
  </singleXmlCell>
  <singleXmlCell id="1456" xr6:uid="{00000000-000C-0000-FFFF-FFFF8F040000}" r="H38" connectionId="0">
    <xmlCellPr id="1" xr6:uid="{00000000-0010-0000-8F04-000001000000}" uniqueName="P1080024">
      <xmlPr mapId="1" xpath="/GFI-IZD-POD/IPK-E_1000958/P1080024" xmlDataType="decimal"/>
    </xmlCellPr>
  </singleXmlCell>
  <singleXmlCell id="1457" xr6:uid="{00000000-000C-0000-FFFF-FFFF90040000}" r="I38" connectionId="0">
    <xmlCellPr id="1" xr6:uid="{00000000-0010-0000-9004-000001000000}" uniqueName="P1080025">
      <xmlPr mapId="1" xpath="/GFI-IZD-POD/IPK-E_1000958/P1080025" xmlDataType="decimal"/>
    </xmlCellPr>
  </singleXmlCell>
  <singleXmlCell id="1458" xr6:uid="{00000000-000C-0000-FFFF-FFFF91040000}" r="J38" connectionId="0">
    <xmlCellPr id="1" xr6:uid="{00000000-0010-0000-9104-000001000000}" uniqueName="P1080026">
      <xmlPr mapId="1" xpath="/GFI-IZD-POD/IPK-E_1000958/P1080026" xmlDataType="decimal"/>
    </xmlCellPr>
  </singleXmlCell>
  <singleXmlCell id="1459" xr6:uid="{00000000-000C-0000-FFFF-FFFF92040000}" r="K38" connectionId="0">
    <xmlCellPr id="1" xr6:uid="{00000000-0010-0000-9204-000001000000}" uniqueName="P1080027">
      <xmlPr mapId="1" xpath="/GFI-IZD-POD/IPK-E_1000958/P1080027" xmlDataType="decimal"/>
    </xmlCellPr>
  </singleXmlCell>
  <singleXmlCell id="1460" xr6:uid="{00000000-000C-0000-FFFF-FFFF93040000}" r="L38" connectionId="0">
    <xmlCellPr id="1" xr6:uid="{00000000-0010-0000-9304-000001000000}" uniqueName="P1080028">
      <xmlPr mapId="1" xpath="/GFI-IZD-POD/IPK-E_1000958/P1080028" xmlDataType="decimal"/>
    </xmlCellPr>
  </singleXmlCell>
  <singleXmlCell id="1461" xr6:uid="{00000000-000C-0000-FFFF-FFFF94040000}" r="M38" connectionId="0">
    <xmlCellPr id="1" xr6:uid="{00000000-0010-0000-9404-000001000000}" uniqueName="P1080029">
      <xmlPr mapId="1" xpath="/GFI-IZD-POD/IPK-E_1000958/P1080029" xmlDataType="decimal"/>
    </xmlCellPr>
  </singleXmlCell>
  <singleXmlCell id="1462" xr6:uid="{00000000-000C-0000-FFFF-FFFF95040000}" r="N38" connectionId="0">
    <xmlCellPr id="1" xr6:uid="{00000000-0010-0000-9504-000001000000}" uniqueName="P1080030">
      <xmlPr mapId="1" xpath="/GFI-IZD-POD/IPK-E_1000958/P1080030" xmlDataType="decimal"/>
    </xmlCellPr>
  </singleXmlCell>
  <singleXmlCell id="1463" xr6:uid="{00000000-000C-0000-FFFF-FFFF96040000}" r="O38" connectionId="0">
    <xmlCellPr id="1" xr6:uid="{00000000-0010-0000-9604-000001000000}" uniqueName="P1080031">
      <xmlPr mapId="1" xpath="/GFI-IZD-POD/IPK-E_1000958/P1080031" xmlDataType="decimal"/>
    </xmlCellPr>
  </singleXmlCell>
  <singleXmlCell id="1464" xr6:uid="{00000000-000C-0000-FFFF-FFFF97040000}" r="P38" connectionId="0">
    <xmlCellPr id="1" xr6:uid="{00000000-0010-0000-9704-000001000000}" uniqueName="P1082210">
      <xmlPr mapId="1" xpath="/GFI-IZD-POD/IPK-E_1000958/P1082210" xmlDataType="decimal"/>
    </xmlCellPr>
  </singleXmlCell>
  <singleXmlCell id="1465" xr6:uid="{00000000-000C-0000-FFFF-FFFF98040000}" r="Q38" connectionId="0">
    <xmlCellPr id="1" xr6:uid="{00000000-0010-0000-9804-000001000000}" uniqueName="P1082211">
      <xmlPr mapId="1" xpath="/GFI-IZD-POD/IPK-E_1000958/P1082211" xmlDataType="decimal"/>
    </xmlCellPr>
  </singleXmlCell>
  <singleXmlCell id="1466" xr6:uid="{00000000-000C-0000-FFFF-FFFF99040000}" r="R38" connectionId="0">
    <xmlCellPr id="1" xr6:uid="{00000000-0010-0000-9904-000001000000}" uniqueName="P1082212">
      <xmlPr mapId="1" xpath="/GFI-IZD-POD/IPK-E_1000958/P1082212" xmlDataType="decimal"/>
    </xmlCellPr>
  </singleXmlCell>
  <singleXmlCell id="1467" xr6:uid="{00000000-000C-0000-FFFF-FFFF9A040000}" r="S38" connectionId="0">
    <xmlCellPr id="1" xr6:uid="{00000000-0010-0000-9A04-000001000000}" uniqueName="P1123060">
      <xmlPr mapId="1" xpath="/GFI-IZD-POD/IPK-E_1000958/P1123060" xmlDataType="decimal"/>
    </xmlCellPr>
  </singleXmlCell>
  <singleXmlCell id="1468" xr6:uid="{00000000-000C-0000-FFFF-FFFF9B040000}" r="T38" connectionId="0">
    <xmlCellPr id="1" xr6:uid="{00000000-0010-0000-9B04-000001000000}" uniqueName="P1123061">
      <xmlPr mapId="1" xpath="/GFI-IZD-POD/IPK-E_1000958/P1123061" xmlDataType="decimal"/>
    </xmlCellPr>
  </singleXmlCell>
  <singleXmlCell id="1469" xr6:uid="{00000000-000C-0000-FFFF-FFFF9C040000}" r="U38" connectionId="0">
    <xmlCellPr id="1" xr6:uid="{00000000-0010-0000-9C04-000001000000}" uniqueName="P1082213">
      <xmlPr mapId="1" xpath="/GFI-IZD-POD/IPK-E_1000958/P1082213" xmlDataType="decimal"/>
    </xmlCellPr>
  </singleXmlCell>
  <singleXmlCell id="1470" xr6:uid="{00000000-000C-0000-FFFF-FFFF9D040000}" r="V38" connectionId="0">
    <xmlCellPr id="1" xr6:uid="{00000000-0010-0000-9D04-000001000000}" uniqueName="P1082214">
      <xmlPr mapId="1" xpath="/GFI-IZD-POD/IPK-E_1000958/P1082214" xmlDataType="decimal"/>
    </xmlCellPr>
  </singleXmlCell>
  <singleXmlCell id="1471" xr6:uid="{00000000-000C-0000-FFFF-FFFF9E040000}" r="W38" connectionId="0">
    <xmlCellPr id="1" xr6:uid="{00000000-0010-0000-9E04-000001000000}" uniqueName="P1082215">
      <xmlPr mapId="1" xpath="/GFI-IZD-POD/IPK-E_1000958/P1082215" xmlDataType="decimal"/>
    </xmlCellPr>
  </singleXmlCell>
  <singleXmlCell id="1472" xr6:uid="{00000000-000C-0000-FFFF-FFFF9F040000}" r="X38" connectionId="0">
    <xmlCellPr id="1" xr6:uid="{00000000-0010-0000-9F04-000001000000}" uniqueName="P1082216">
      <xmlPr mapId="1" xpath="/GFI-IZD-POD/IPK-E_1000958/P1082216" xmlDataType="decimal"/>
    </xmlCellPr>
  </singleXmlCell>
  <singleXmlCell id="1473" xr6:uid="{00000000-000C-0000-FFFF-FFFFA0040000}" r="Y38" connectionId="0">
    <xmlCellPr id="1" xr6:uid="{00000000-0010-0000-A004-000001000000}" uniqueName="P1082217">
      <xmlPr mapId="1" xpath="/GFI-IZD-POD/IPK-E_1000958/P1082217" xmlDataType="decimal"/>
    </xmlCellPr>
  </singleXmlCell>
  <singleXmlCell id="1474" xr6:uid="{00000000-000C-0000-FFFF-FFFFA1040000}" r="H39" connectionId="0">
    <xmlCellPr id="1" xr6:uid="{00000000-0010-0000-A104-000001000000}" uniqueName="P1080032">
      <xmlPr mapId="1" xpath="/GFI-IZD-POD/IPK-E_1000958/P1080032" xmlDataType="decimal"/>
    </xmlCellPr>
  </singleXmlCell>
  <singleXmlCell id="1475" xr6:uid="{00000000-000C-0000-FFFF-FFFFA2040000}" r="I39" connectionId="0">
    <xmlCellPr id="1" xr6:uid="{00000000-0010-0000-A204-000001000000}" uniqueName="P1080033">
      <xmlPr mapId="1" xpath="/GFI-IZD-POD/IPK-E_1000958/P1080033" xmlDataType="decimal"/>
    </xmlCellPr>
  </singleXmlCell>
  <singleXmlCell id="1476" xr6:uid="{00000000-000C-0000-FFFF-FFFFA3040000}" r="J39" connectionId="0">
    <xmlCellPr id="1" xr6:uid="{00000000-0010-0000-A304-000001000000}" uniqueName="P1080034">
      <xmlPr mapId="1" xpath="/GFI-IZD-POD/IPK-E_1000958/P1080034" xmlDataType="decimal"/>
    </xmlCellPr>
  </singleXmlCell>
  <singleXmlCell id="1477" xr6:uid="{00000000-000C-0000-FFFF-FFFFA4040000}" r="K39" connectionId="0">
    <xmlCellPr id="1" xr6:uid="{00000000-0010-0000-A404-000001000000}" uniqueName="P1080035">
      <xmlPr mapId="1" xpath="/GFI-IZD-POD/IPK-E_1000958/P1080035" xmlDataType="decimal"/>
    </xmlCellPr>
  </singleXmlCell>
  <singleXmlCell id="1478" xr6:uid="{00000000-000C-0000-FFFF-FFFFA5040000}" r="L39" connectionId="0">
    <xmlCellPr id="1" xr6:uid="{00000000-0010-0000-A504-000001000000}" uniqueName="P1080036">
      <xmlPr mapId="1" xpath="/GFI-IZD-POD/IPK-E_1000958/P1080036" xmlDataType="decimal"/>
    </xmlCellPr>
  </singleXmlCell>
  <singleXmlCell id="1479" xr6:uid="{00000000-000C-0000-FFFF-FFFFA6040000}" r="M39" connectionId="0">
    <xmlCellPr id="1" xr6:uid="{00000000-0010-0000-A604-000001000000}" uniqueName="P1080037">
      <xmlPr mapId="1" xpath="/GFI-IZD-POD/IPK-E_1000958/P1080037" xmlDataType="decimal"/>
    </xmlCellPr>
  </singleXmlCell>
  <singleXmlCell id="1480" xr6:uid="{00000000-000C-0000-FFFF-FFFFA7040000}" r="N39" connectionId="0">
    <xmlCellPr id="1" xr6:uid="{00000000-0010-0000-A704-000001000000}" uniqueName="P1080038">
      <xmlPr mapId="1" xpath="/GFI-IZD-POD/IPK-E_1000958/P1080038" xmlDataType="decimal"/>
    </xmlCellPr>
  </singleXmlCell>
  <singleXmlCell id="1481" xr6:uid="{00000000-000C-0000-FFFF-FFFFA8040000}" r="O39" connectionId="0">
    <xmlCellPr id="1" xr6:uid="{00000000-0010-0000-A804-000001000000}" uniqueName="P1080039">
      <xmlPr mapId="1" xpath="/GFI-IZD-POD/IPK-E_1000958/P1080039" xmlDataType="decimal"/>
    </xmlCellPr>
  </singleXmlCell>
  <singleXmlCell id="1482" xr6:uid="{00000000-000C-0000-FFFF-FFFFA9040000}" r="P39" connectionId="0">
    <xmlCellPr id="1" xr6:uid="{00000000-0010-0000-A904-000001000000}" uniqueName="P1082220">
      <xmlPr mapId="1" xpath="/GFI-IZD-POD/IPK-E_1000958/P1082220" xmlDataType="decimal"/>
    </xmlCellPr>
  </singleXmlCell>
  <singleXmlCell id="1483" xr6:uid="{00000000-000C-0000-FFFF-FFFFAA040000}" r="Q39" connectionId="0">
    <xmlCellPr id="1" xr6:uid="{00000000-0010-0000-AA04-000001000000}" uniqueName="P1082222">
      <xmlPr mapId="1" xpath="/GFI-IZD-POD/IPK-E_1000958/P1082222" xmlDataType="decimal"/>
    </xmlCellPr>
  </singleXmlCell>
  <singleXmlCell id="1484" xr6:uid="{00000000-000C-0000-FFFF-FFFFAB040000}" r="R39" connectionId="0">
    <xmlCellPr id="1" xr6:uid="{00000000-0010-0000-AB04-000001000000}" uniqueName="P1082224">
      <xmlPr mapId="1" xpath="/GFI-IZD-POD/IPK-E_1000958/P1082224" xmlDataType="decimal"/>
    </xmlCellPr>
  </singleXmlCell>
  <singleXmlCell id="1485" xr6:uid="{00000000-000C-0000-FFFF-FFFFAC040000}" r="S39" connectionId="0">
    <xmlCellPr id="1" xr6:uid="{00000000-0010-0000-AC04-000001000000}" uniqueName="P1123062">
      <xmlPr mapId="1" xpath="/GFI-IZD-POD/IPK-E_1000958/P1123062" xmlDataType="decimal"/>
    </xmlCellPr>
  </singleXmlCell>
  <singleXmlCell id="1486" xr6:uid="{00000000-000C-0000-FFFF-FFFFAD040000}" r="T39" connectionId="0">
    <xmlCellPr id="1" xr6:uid="{00000000-0010-0000-AD04-000001000000}" uniqueName="P1123063">
      <xmlPr mapId="1" xpath="/GFI-IZD-POD/IPK-E_1000958/P1123063" xmlDataType="decimal"/>
    </xmlCellPr>
  </singleXmlCell>
  <singleXmlCell id="1487" xr6:uid="{00000000-000C-0000-FFFF-FFFFAE040000}" r="U39" connectionId="0">
    <xmlCellPr id="1" xr6:uid="{00000000-0010-0000-AE04-000001000000}" uniqueName="P1082225">
      <xmlPr mapId="1" xpath="/GFI-IZD-POD/IPK-E_1000958/P1082225" xmlDataType="decimal"/>
    </xmlCellPr>
  </singleXmlCell>
  <singleXmlCell id="1488" xr6:uid="{00000000-000C-0000-FFFF-FFFFAF040000}" r="V39" connectionId="0">
    <xmlCellPr id="1" xr6:uid="{00000000-0010-0000-AF04-000001000000}" uniqueName="P1082227">
      <xmlPr mapId="1" xpath="/GFI-IZD-POD/IPK-E_1000958/P1082227" xmlDataType="decimal"/>
    </xmlCellPr>
  </singleXmlCell>
  <singleXmlCell id="1489" xr6:uid="{00000000-000C-0000-FFFF-FFFFB0040000}" r="W39" connectionId="0">
    <xmlCellPr id="1" xr6:uid="{00000000-0010-0000-B004-000001000000}" uniqueName="P1082229">
      <xmlPr mapId="1" xpath="/GFI-IZD-POD/IPK-E_1000958/P1082229" xmlDataType="decimal"/>
    </xmlCellPr>
  </singleXmlCell>
  <singleXmlCell id="1490" xr6:uid="{00000000-000C-0000-FFFF-FFFFB1040000}" r="X39" connectionId="0">
    <xmlCellPr id="1" xr6:uid="{00000000-0010-0000-B104-000001000000}" uniqueName="P1082232">
      <xmlPr mapId="1" xpath="/GFI-IZD-POD/IPK-E_1000958/P1082232" xmlDataType="decimal"/>
    </xmlCellPr>
  </singleXmlCell>
  <singleXmlCell id="1491" xr6:uid="{00000000-000C-0000-FFFF-FFFFB2040000}" r="Y39" connectionId="0">
    <xmlCellPr id="1" xr6:uid="{00000000-0010-0000-B204-000001000000}" uniqueName="P1082234">
      <xmlPr mapId="1" xpath="/GFI-IZD-POD/IPK-E_1000958/P1082234" xmlDataType="decimal"/>
    </xmlCellPr>
  </singleXmlCell>
  <singleXmlCell id="1492" xr6:uid="{00000000-000C-0000-FFFF-FFFFB3040000}" r="H40" connectionId="0">
    <xmlCellPr id="1" xr6:uid="{00000000-0010-0000-B304-000001000000}" uniqueName="P1080040">
      <xmlPr mapId="1" xpath="/GFI-IZD-POD/IPK-E_1000958/P1080040" xmlDataType="decimal"/>
    </xmlCellPr>
  </singleXmlCell>
  <singleXmlCell id="1493" xr6:uid="{00000000-000C-0000-FFFF-FFFFB4040000}" r="I40" connectionId="0">
    <xmlCellPr id="1" xr6:uid="{00000000-0010-0000-B404-000001000000}" uniqueName="P1080041">
      <xmlPr mapId="1" xpath="/GFI-IZD-POD/IPK-E_1000958/P1080041" xmlDataType="decimal"/>
    </xmlCellPr>
  </singleXmlCell>
  <singleXmlCell id="1494" xr6:uid="{00000000-000C-0000-FFFF-FFFFB5040000}" r="J40" connectionId="0">
    <xmlCellPr id="1" xr6:uid="{00000000-0010-0000-B504-000001000000}" uniqueName="P1080042">
      <xmlPr mapId="1" xpath="/GFI-IZD-POD/IPK-E_1000958/P1080042" xmlDataType="decimal"/>
    </xmlCellPr>
  </singleXmlCell>
  <singleXmlCell id="1495" xr6:uid="{00000000-000C-0000-FFFF-FFFFB6040000}" r="K40" connectionId="0">
    <xmlCellPr id="1" xr6:uid="{00000000-0010-0000-B604-000001000000}" uniqueName="P1080043">
      <xmlPr mapId="1" xpath="/GFI-IZD-POD/IPK-E_1000958/P1080043" xmlDataType="decimal"/>
    </xmlCellPr>
  </singleXmlCell>
  <singleXmlCell id="1496" xr6:uid="{00000000-000C-0000-FFFF-FFFFB7040000}" r="L40" connectionId="0">
    <xmlCellPr id="1" xr6:uid="{00000000-0010-0000-B704-000001000000}" uniqueName="P1080044">
      <xmlPr mapId="1" xpath="/GFI-IZD-POD/IPK-E_1000958/P1080044" xmlDataType="decimal"/>
    </xmlCellPr>
  </singleXmlCell>
  <singleXmlCell id="1497" xr6:uid="{00000000-000C-0000-FFFF-FFFFB8040000}" r="M40" connectionId="0">
    <xmlCellPr id="1" xr6:uid="{00000000-0010-0000-B804-000001000000}" uniqueName="P1080045">
      <xmlPr mapId="1" xpath="/GFI-IZD-POD/IPK-E_1000958/P1080045" xmlDataType="decimal"/>
    </xmlCellPr>
  </singleXmlCell>
  <singleXmlCell id="1498" xr6:uid="{00000000-000C-0000-FFFF-FFFFB9040000}" r="N40" connectionId="0">
    <xmlCellPr id="1" xr6:uid="{00000000-0010-0000-B904-000001000000}" uniqueName="P1080046">
      <xmlPr mapId="1" xpath="/GFI-IZD-POD/IPK-E_1000958/P1080046" xmlDataType="decimal"/>
    </xmlCellPr>
  </singleXmlCell>
  <singleXmlCell id="1499" xr6:uid="{00000000-000C-0000-FFFF-FFFFBA040000}" r="O40" connectionId="0">
    <xmlCellPr id="1" xr6:uid="{00000000-0010-0000-BA04-000001000000}" uniqueName="P1080047">
      <xmlPr mapId="1" xpath="/GFI-IZD-POD/IPK-E_1000958/P1080047" xmlDataType="decimal"/>
    </xmlCellPr>
  </singleXmlCell>
  <singleXmlCell id="1500" xr6:uid="{00000000-000C-0000-FFFF-FFFFBB040000}" r="P40" connectionId="0">
    <xmlCellPr id="1" xr6:uid="{00000000-0010-0000-BB04-000001000000}" uniqueName="P1082236">
      <xmlPr mapId="1" xpath="/GFI-IZD-POD/IPK-E_1000958/P1082236" xmlDataType="decimal"/>
    </xmlCellPr>
  </singleXmlCell>
  <singleXmlCell id="1501" xr6:uid="{00000000-000C-0000-FFFF-FFFFBC040000}" r="Q40" connectionId="0">
    <xmlCellPr id="1" xr6:uid="{00000000-0010-0000-BC04-000001000000}" uniqueName="P1082248">
      <xmlPr mapId="1" xpath="/GFI-IZD-POD/IPK-E_1000958/P1082248" xmlDataType="decimal"/>
    </xmlCellPr>
  </singleXmlCell>
  <singleXmlCell id="1502" xr6:uid="{00000000-000C-0000-FFFF-FFFFBD040000}" r="R40" connectionId="0">
    <xmlCellPr id="1" xr6:uid="{00000000-0010-0000-BD04-000001000000}" uniqueName="P1082250">
      <xmlPr mapId="1" xpath="/GFI-IZD-POD/IPK-E_1000958/P1082250" xmlDataType="decimal"/>
    </xmlCellPr>
  </singleXmlCell>
  <singleXmlCell id="1503" xr6:uid="{00000000-000C-0000-FFFF-FFFFBE040000}" r="S40" connectionId="0">
    <xmlCellPr id="1" xr6:uid="{00000000-0010-0000-BE04-000001000000}" uniqueName="P1123064">
      <xmlPr mapId="1" xpath="/GFI-IZD-POD/IPK-E_1000958/P1123064" xmlDataType="decimal"/>
    </xmlCellPr>
  </singleXmlCell>
  <singleXmlCell id="1504" xr6:uid="{00000000-000C-0000-FFFF-FFFFBF040000}" r="T40" connectionId="0">
    <xmlCellPr id="1" xr6:uid="{00000000-0010-0000-BF04-000001000000}" uniqueName="P1123065">
      <xmlPr mapId="1" xpath="/GFI-IZD-POD/IPK-E_1000958/P1123065" xmlDataType="decimal"/>
    </xmlCellPr>
  </singleXmlCell>
  <singleXmlCell id="1505" xr6:uid="{00000000-000C-0000-FFFF-FFFFC0040000}" r="U40" connectionId="0">
    <xmlCellPr id="1" xr6:uid="{00000000-0010-0000-C004-000001000000}" uniqueName="P1082252">
      <xmlPr mapId="1" xpath="/GFI-IZD-POD/IPK-E_1000958/P1082252" xmlDataType="decimal"/>
    </xmlCellPr>
  </singleXmlCell>
  <singleXmlCell id="1506" xr6:uid="{00000000-000C-0000-FFFF-FFFFC1040000}" r="V40" connectionId="0">
    <xmlCellPr id="1" xr6:uid="{00000000-0010-0000-C104-000001000000}" uniqueName="P1082254">
      <xmlPr mapId="1" xpath="/GFI-IZD-POD/IPK-E_1000958/P1082254" xmlDataType="decimal"/>
    </xmlCellPr>
  </singleXmlCell>
  <singleXmlCell id="1507" xr6:uid="{00000000-000C-0000-FFFF-FFFFC2040000}" r="W40" connectionId="0">
    <xmlCellPr id="1" xr6:uid="{00000000-0010-0000-C204-000001000000}" uniqueName="P1082256">
      <xmlPr mapId="1" xpath="/GFI-IZD-POD/IPK-E_1000958/P1082256" xmlDataType="decimal"/>
    </xmlCellPr>
  </singleXmlCell>
  <singleXmlCell id="1508" xr6:uid="{00000000-000C-0000-FFFF-FFFFC3040000}" r="X40" connectionId="0">
    <xmlCellPr id="1" xr6:uid="{00000000-0010-0000-C304-000001000000}" uniqueName="P1082257">
      <xmlPr mapId="1" xpath="/GFI-IZD-POD/IPK-E_1000958/P1082257" xmlDataType="decimal"/>
    </xmlCellPr>
  </singleXmlCell>
  <singleXmlCell id="1509" xr6:uid="{00000000-000C-0000-FFFF-FFFFC4040000}" r="Y40" connectionId="0">
    <xmlCellPr id="1" xr6:uid="{00000000-0010-0000-C404-000001000000}" uniqueName="P1082259">
      <xmlPr mapId="1" xpath="/GFI-IZD-POD/IPK-E_1000958/P1082259" xmlDataType="decimal"/>
    </xmlCellPr>
  </singleXmlCell>
  <singleXmlCell id="1510" xr6:uid="{00000000-000C-0000-FFFF-FFFFC5040000}" r="H41" connectionId="0">
    <xmlCellPr id="1" xr6:uid="{00000000-0010-0000-C504-000001000000}" uniqueName="P1080048">
      <xmlPr mapId="1" xpath="/GFI-IZD-POD/IPK-E_1000958/P1080048" xmlDataType="decimal"/>
    </xmlCellPr>
  </singleXmlCell>
  <singleXmlCell id="1511" xr6:uid="{00000000-000C-0000-FFFF-FFFFC6040000}" r="I41" connectionId="0">
    <xmlCellPr id="1" xr6:uid="{00000000-0010-0000-C604-000001000000}" uniqueName="P1080049">
      <xmlPr mapId="1" xpath="/GFI-IZD-POD/IPK-E_1000958/P1080049" xmlDataType="decimal"/>
    </xmlCellPr>
  </singleXmlCell>
  <singleXmlCell id="1512" xr6:uid="{00000000-000C-0000-FFFF-FFFFC7040000}" r="J41" connectionId="0">
    <xmlCellPr id="1" xr6:uid="{00000000-0010-0000-C704-000001000000}" uniqueName="P1080050">
      <xmlPr mapId="1" xpath="/GFI-IZD-POD/IPK-E_1000958/P1080050" xmlDataType="decimal"/>
    </xmlCellPr>
  </singleXmlCell>
  <singleXmlCell id="1513" xr6:uid="{00000000-000C-0000-FFFF-FFFFC8040000}" r="K41" connectionId="0">
    <xmlCellPr id="1" xr6:uid="{00000000-0010-0000-C804-000001000000}" uniqueName="P1080051">
      <xmlPr mapId="1" xpath="/GFI-IZD-POD/IPK-E_1000958/P1080051" xmlDataType="decimal"/>
    </xmlCellPr>
  </singleXmlCell>
  <singleXmlCell id="1514" xr6:uid="{00000000-000C-0000-FFFF-FFFFC9040000}" r="L41" connectionId="0">
    <xmlCellPr id="1" xr6:uid="{00000000-0010-0000-C904-000001000000}" uniqueName="P1080052">
      <xmlPr mapId="1" xpath="/GFI-IZD-POD/IPK-E_1000958/P1080052" xmlDataType="decimal"/>
    </xmlCellPr>
  </singleXmlCell>
  <singleXmlCell id="1515" xr6:uid="{00000000-000C-0000-FFFF-FFFFCA040000}" r="M41" connectionId="0">
    <xmlCellPr id="1" xr6:uid="{00000000-0010-0000-CA04-000001000000}" uniqueName="P1080053">
      <xmlPr mapId="1" xpath="/GFI-IZD-POD/IPK-E_1000958/P1080053" xmlDataType="decimal"/>
    </xmlCellPr>
  </singleXmlCell>
  <singleXmlCell id="1516" xr6:uid="{00000000-000C-0000-FFFF-FFFFCB040000}" r="N41" connectionId="0">
    <xmlCellPr id="1" xr6:uid="{00000000-0010-0000-CB04-000001000000}" uniqueName="P1080054">
      <xmlPr mapId="1" xpath="/GFI-IZD-POD/IPK-E_1000958/P1080054" xmlDataType="decimal"/>
    </xmlCellPr>
  </singleXmlCell>
  <singleXmlCell id="1517" xr6:uid="{00000000-000C-0000-FFFF-FFFFCC040000}" r="O41" connectionId="0">
    <xmlCellPr id="1" xr6:uid="{00000000-0010-0000-CC04-000001000000}" uniqueName="P1080055">
      <xmlPr mapId="1" xpath="/GFI-IZD-POD/IPK-E_1000958/P1080055" xmlDataType="decimal"/>
    </xmlCellPr>
  </singleXmlCell>
  <singleXmlCell id="1518" xr6:uid="{00000000-000C-0000-FFFF-FFFFCD040000}" r="P41" connectionId="0">
    <xmlCellPr id="1" xr6:uid="{00000000-0010-0000-CD04-000001000000}" uniqueName="P1082260">
      <xmlPr mapId="1" xpath="/GFI-IZD-POD/IPK-E_1000958/P1082260" xmlDataType="decimal"/>
    </xmlCellPr>
  </singleXmlCell>
  <singleXmlCell id="1519" xr6:uid="{00000000-000C-0000-FFFF-FFFFCE040000}" r="Q41" connectionId="0">
    <xmlCellPr id="1" xr6:uid="{00000000-0010-0000-CE04-000001000000}" uniqueName="P1082237">
      <xmlPr mapId="1" xpath="/GFI-IZD-POD/IPK-E_1000958/P1082237" xmlDataType="decimal"/>
    </xmlCellPr>
  </singleXmlCell>
  <singleXmlCell id="1520" xr6:uid="{00000000-000C-0000-FFFF-FFFFCF040000}" r="R41" connectionId="0">
    <xmlCellPr id="1" xr6:uid="{00000000-0010-0000-CF04-000001000000}" uniqueName="P1082261">
      <xmlPr mapId="1" xpath="/GFI-IZD-POD/IPK-E_1000958/P1082261" xmlDataType="decimal"/>
    </xmlCellPr>
  </singleXmlCell>
  <singleXmlCell id="1521" xr6:uid="{00000000-000C-0000-FFFF-FFFFD0040000}" r="S41" connectionId="0">
    <xmlCellPr id="1" xr6:uid="{00000000-0010-0000-D004-000001000000}" uniqueName="P1123066">
      <xmlPr mapId="1" xpath="/GFI-IZD-POD/IPK-E_1000958/P1123066" xmlDataType="decimal"/>
    </xmlCellPr>
  </singleXmlCell>
  <singleXmlCell id="1522" xr6:uid="{00000000-000C-0000-FFFF-FFFFD1040000}" r="T41" connectionId="0">
    <xmlCellPr id="1" xr6:uid="{00000000-0010-0000-D104-000001000000}" uniqueName="P1123067">
      <xmlPr mapId="1" xpath="/GFI-IZD-POD/IPK-E_1000958/P1123067" xmlDataType="decimal"/>
    </xmlCellPr>
  </singleXmlCell>
  <singleXmlCell id="1523" xr6:uid="{00000000-000C-0000-FFFF-FFFFD2040000}" r="U41" connectionId="0">
    <xmlCellPr id="1" xr6:uid="{00000000-0010-0000-D204-000001000000}" uniqueName="P1082262">
      <xmlPr mapId="1" xpath="/GFI-IZD-POD/IPK-E_1000958/P1082262" xmlDataType="decimal"/>
    </xmlCellPr>
  </singleXmlCell>
  <singleXmlCell id="1524" xr6:uid="{00000000-000C-0000-FFFF-FFFFD3040000}" r="V41" connectionId="0">
    <xmlCellPr id="1" xr6:uid="{00000000-0010-0000-D304-000001000000}" uniqueName="P1082264">
      <xmlPr mapId="1" xpath="/GFI-IZD-POD/IPK-E_1000958/P1082264" xmlDataType="decimal"/>
    </xmlCellPr>
  </singleXmlCell>
  <singleXmlCell id="1525" xr6:uid="{00000000-000C-0000-FFFF-FFFFD4040000}" r="W41" connectionId="0">
    <xmlCellPr id="1" xr6:uid="{00000000-0010-0000-D404-000001000000}" uniqueName="P1082265">
      <xmlPr mapId="1" xpath="/GFI-IZD-POD/IPK-E_1000958/P1082265" xmlDataType="decimal"/>
    </xmlCellPr>
  </singleXmlCell>
  <singleXmlCell id="1526" xr6:uid="{00000000-000C-0000-FFFF-FFFFD5040000}" r="X41" connectionId="0">
    <xmlCellPr id="1" xr6:uid="{00000000-0010-0000-D504-000001000000}" uniqueName="P1082266">
      <xmlPr mapId="1" xpath="/GFI-IZD-POD/IPK-E_1000958/P1082266" xmlDataType="decimal"/>
    </xmlCellPr>
  </singleXmlCell>
  <singleXmlCell id="1527" xr6:uid="{00000000-000C-0000-FFFF-FFFFD6040000}" r="Y41" connectionId="0">
    <xmlCellPr id="1" xr6:uid="{00000000-0010-0000-D604-000001000000}" uniqueName="P1082267">
      <xmlPr mapId="1" xpath="/GFI-IZD-POD/IPK-E_1000958/P1082267" xmlDataType="decimal"/>
    </xmlCellPr>
  </singleXmlCell>
  <singleXmlCell id="1528" xr6:uid="{00000000-000C-0000-FFFF-FFFFD7040000}" r="H42" connectionId="0">
    <xmlCellPr id="1" xr6:uid="{00000000-0010-0000-D704-000001000000}" uniqueName="P1080056">
      <xmlPr mapId="1" xpath="/GFI-IZD-POD/IPK-E_1000958/P1080056" xmlDataType="decimal"/>
    </xmlCellPr>
  </singleXmlCell>
  <singleXmlCell id="1529" xr6:uid="{00000000-000C-0000-FFFF-FFFFD8040000}" r="I42" connectionId="0">
    <xmlCellPr id="1" xr6:uid="{00000000-0010-0000-D804-000001000000}" uniqueName="P1080057">
      <xmlPr mapId="1" xpath="/GFI-IZD-POD/IPK-E_1000958/P1080057" xmlDataType="decimal"/>
    </xmlCellPr>
  </singleXmlCell>
  <singleXmlCell id="1530" xr6:uid="{00000000-000C-0000-FFFF-FFFFD9040000}" r="J42" connectionId="0">
    <xmlCellPr id="1" xr6:uid="{00000000-0010-0000-D904-000001000000}" uniqueName="P1080058">
      <xmlPr mapId="1" xpath="/GFI-IZD-POD/IPK-E_1000958/P1080058" xmlDataType="decimal"/>
    </xmlCellPr>
  </singleXmlCell>
  <singleXmlCell id="1531" xr6:uid="{00000000-000C-0000-FFFF-FFFFDA040000}" r="K42" connectionId="0">
    <xmlCellPr id="1" xr6:uid="{00000000-0010-0000-DA04-000001000000}" uniqueName="P1080059">
      <xmlPr mapId="1" xpath="/GFI-IZD-POD/IPK-E_1000958/P1080059" xmlDataType="decimal"/>
    </xmlCellPr>
  </singleXmlCell>
  <singleXmlCell id="1532" xr6:uid="{00000000-000C-0000-FFFF-FFFFDB040000}" r="L42" connectionId="0">
    <xmlCellPr id="1" xr6:uid="{00000000-0010-0000-DB04-000001000000}" uniqueName="P1080060">
      <xmlPr mapId="1" xpath="/GFI-IZD-POD/IPK-E_1000958/P1080060" xmlDataType="decimal"/>
    </xmlCellPr>
  </singleXmlCell>
  <singleXmlCell id="1533" xr6:uid="{00000000-000C-0000-FFFF-FFFFDC040000}" r="M42" connectionId="0">
    <xmlCellPr id="1" xr6:uid="{00000000-0010-0000-DC04-000001000000}" uniqueName="P1080061">
      <xmlPr mapId="1" xpath="/GFI-IZD-POD/IPK-E_1000958/P1080061" xmlDataType="decimal"/>
    </xmlCellPr>
  </singleXmlCell>
  <singleXmlCell id="1534" xr6:uid="{00000000-000C-0000-FFFF-FFFFDD040000}" r="N42" connectionId="0">
    <xmlCellPr id="1" xr6:uid="{00000000-0010-0000-DD04-000001000000}" uniqueName="P1080062">
      <xmlPr mapId="1" xpath="/GFI-IZD-POD/IPK-E_1000958/P1080062" xmlDataType="decimal"/>
    </xmlCellPr>
  </singleXmlCell>
  <singleXmlCell id="1535" xr6:uid="{00000000-000C-0000-FFFF-FFFFDE040000}" r="O42" connectionId="0">
    <xmlCellPr id="1" xr6:uid="{00000000-0010-0000-DE04-000001000000}" uniqueName="P1080063">
      <xmlPr mapId="1" xpath="/GFI-IZD-POD/IPK-E_1000958/P1080063" xmlDataType="decimal"/>
    </xmlCellPr>
  </singleXmlCell>
  <singleXmlCell id="1536" xr6:uid="{00000000-000C-0000-FFFF-FFFFDF040000}" r="P42" connectionId="0">
    <xmlCellPr id="1" xr6:uid="{00000000-0010-0000-DF04-000001000000}" uniqueName="P1082269">
      <xmlPr mapId="1" xpath="/GFI-IZD-POD/IPK-E_1000958/P1082269" xmlDataType="decimal"/>
    </xmlCellPr>
  </singleXmlCell>
  <singleXmlCell id="1537" xr6:uid="{00000000-000C-0000-FFFF-FFFFE0040000}" r="Q42" connectionId="0">
    <xmlCellPr id="1" xr6:uid="{00000000-0010-0000-E004-000001000000}" uniqueName="P1082270">
      <xmlPr mapId="1" xpath="/GFI-IZD-POD/IPK-E_1000958/P1082270" xmlDataType="decimal"/>
    </xmlCellPr>
  </singleXmlCell>
  <singleXmlCell id="1538" xr6:uid="{00000000-000C-0000-FFFF-FFFFE1040000}" r="R42" connectionId="0">
    <xmlCellPr id="1" xr6:uid="{00000000-0010-0000-E104-000001000000}" uniqueName="P1082239">
      <xmlPr mapId="1" xpath="/GFI-IZD-POD/IPK-E_1000958/P1082239" xmlDataType="decimal"/>
    </xmlCellPr>
  </singleXmlCell>
  <singleXmlCell id="1539" xr6:uid="{00000000-000C-0000-FFFF-FFFFE2040000}" r="S42" connectionId="0">
    <xmlCellPr id="1" xr6:uid="{00000000-0010-0000-E204-000001000000}" uniqueName="P1123068">
      <xmlPr mapId="1" xpath="/GFI-IZD-POD/IPK-E_1000958/P1123068" xmlDataType="decimal"/>
    </xmlCellPr>
  </singleXmlCell>
  <singleXmlCell id="1540" xr6:uid="{00000000-000C-0000-FFFF-FFFFE3040000}" r="T42" connectionId="0">
    <xmlCellPr id="1" xr6:uid="{00000000-0010-0000-E304-000001000000}" uniqueName="P1123069">
      <xmlPr mapId="1" xpath="/GFI-IZD-POD/IPK-E_1000958/P1123069" xmlDataType="decimal"/>
    </xmlCellPr>
  </singleXmlCell>
  <singleXmlCell id="1541" xr6:uid="{00000000-000C-0000-FFFF-FFFFE4040000}" r="U42" connectionId="0">
    <xmlCellPr id="1" xr6:uid="{00000000-0010-0000-E404-000001000000}" uniqueName="P1082272">
      <xmlPr mapId="1" xpath="/GFI-IZD-POD/IPK-E_1000958/P1082272" xmlDataType="decimal"/>
    </xmlCellPr>
  </singleXmlCell>
  <singleXmlCell id="1542" xr6:uid="{00000000-000C-0000-FFFF-FFFFE5040000}" r="V42" connectionId="0">
    <xmlCellPr id="1" xr6:uid="{00000000-0010-0000-E504-000001000000}" uniqueName="P1082273">
      <xmlPr mapId="1" xpath="/GFI-IZD-POD/IPK-E_1000958/P1082273" xmlDataType="decimal"/>
    </xmlCellPr>
  </singleXmlCell>
  <singleXmlCell id="1543" xr6:uid="{00000000-000C-0000-FFFF-FFFFE6040000}" r="W42" connectionId="0">
    <xmlCellPr id="1" xr6:uid="{00000000-0010-0000-E604-000001000000}" uniqueName="P1082275">
      <xmlPr mapId="1" xpath="/GFI-IZD-POD/IPK-E_1000958/P1082275" xmlDataType="decimal"/>
    </xmlCellPr>
  </singleXmlCell>
  <singleXmlCell id="1544" xr6:uid="{00000000-000C-0000-FFFF-FFFFE7040000}" r="X42" connectionId="0">
    <xmlCellPr id="1" xr6:uid="{00000000-0010-0000-E704-000001000000}" uniqueName="P1082276">
      <xmlPr mapId="1" xpath="/GFI-IZD-POD/IPK-E_1000958/P1082276" xmlDataType="decimal"/>
    </xmlCellPr>
  </singleXmlCell>
  <singleXmlCell id="1545" xr6:uid="{00000000-000C-0000-FFFF-FFFFE8040000}" r="Y42" connectionId="0">
    <xmlCellPr id="1" xr6:uid="{00000000-0010-0000-E804-000001000000}" uniqueName="P1082277">
      <xmlPr mapId="1" xpath="/GFI-IZD-POD/IPK-E_1000958/P1082277" xmlDataType="decimal"/>
    </xmlCellPr>
  </singleXmlCell>
  <singleXmlCell id="1546" xr6:uid="{00000000-000C-0000-FFFF-FFFFE9040000}" r="H43" connectionId="0">
    <xmlCellPr id="1" xr6:uid="{00000000-0010-0000-E904-000001000000}" uniqueName="P1080064">
      <xmlPr mapId="1" xpath="/GFI-IZD-POD/IPK-E_1000958/P1080064" xmlDataType="decimal"/>
    </xmlCellPr>
  </singleXmlCell>
  <singleXmlCell id="1547" xr6:uid="{00000000-000C-0000-FFFF-FFFFEA040000}" r="I43" connectionId="0">
    <xmlCellPr id="1" xr6:uid="{00000000-0010-0000-EA04-000001000000}" uniqueName="P1080065">
      <xmlPr mapId="1" xpath="/GFI-IZD-POD/IPK-E_1000958/P1080065" xmlDataType="decimal"/>
    </xmlCellPr>
  </singleXmlCell>
  <singleXmlCell id="1548" xr6:uid="{00000000-000C-0000-FFFF-FFFFEB040000}" r="J43" connectionId="0">
    <xmlCellPr id="1" xr6:uid="{00000000-0010-0000-EB04-000001000000}" uniqueName="P1080066">
      <xmlPr mapId="1" xpath="/GFI-IZD-POD/IPK-E_1000958/P1080066" xmlDataType="decimal"/>
    </xmlCellPr>
  </singleXmlCell>
  <singleXmlCell id="1549" xr6:uid="{00000000-000C-0000-FFFF-FFFFEC040000}" r="K43" connectionId="0">
    <xmlCellPr id="1" xr6:uid="{00000000-0010-0000-EC04-000001000000}" uniqueName="P1080067">
      <xmlPr mapId="1" xpath="/GFI-IZD-POD/IPK-E_1000958/P1080067" xmlDataType="decimal"/>
    </xmlCellPr>
  </singleXmlCell>
  <singleXmlCell id="1550" xr6:uid="{00000000-000C-0000-FFFF-FFFFED040000}" r="L43" connectionId="0">
    <xmlCellPr id="1" xr6:uid="{00000000-0010-0000-ED04-000001000000}" uniqueName="P1080068">
      <xmlPr mapId="1" xpath="/GFI-IZD-POD/IPK-E_1000958/P1080068" xmlDataType="decimal"/>
    </xmlCellPr>
  </singleXmlCell>
  <singleXmlCell id="1551" xr6:uid="{00000000-000C-0000-FFFF-FFFFEE040000}" r="M43" connectionId="0">
    <xmlCellPr id="1" xr6:uid="{00000000-0010-0000-EE04-000001000000}" uniqueName="P1080069">
      <xmlPr mapId="1" xpath="/GFI-IZD-POD/IPK-E_1000958/P1080069" xmlDataType="decimal"/>
    </xmlCellPr>
  </singleXmlCell>
  <singleXmlCell id="1552" xr6:uid="{00000000-000C-0000-FFFF-FFFFEF040000}" r="N43" connectionId="0">
    <xmlCellPr id="1" xr6:uid="{00000000-0010-0000-EF04-000001000000}" uniqueName="P1080070">
      <xmlPr mapId="1" xpath="/GFI-IZD-POD/IPK-E_1000958/P1080070" xmlDataType="decimal"/>
    </xmlCellPr>
  </singleXmlCell>
  <singleXmlCell id="1553" xr6:uid="{00000000-000C-0000-FFFF-FFFFF0040000}" r="O43" connectionId="0">
    <xmlCellPr id="1" xr6:uid="{00000000-0010-0000-F004-000001000000}" uniqueName="P1080071">
      <xmlPr mapId="1" xpath="/GFI-IZD-POD/IPK-E_1000958/P1080071" xmlDataType="decimal"/>
    </xmlCellPr>
  </singleXmlCell>
  <singleXmlCell id="1554" xr6:uid="{00000000-000C-0000-FFFF-FFFFF1040000}" r="P43" connectionId="0">
    <xmlCellPr id="1" xr6:uid="{00000000-0010-0000-F104-000001000000}" uniqueName="P1082278">
      <xmlPr mapId="1" xpath="/GFI-IZD-POD/IPK-E_1000958/P1082278" xmlDataType="decimal"/>
    </xmlCellPr>
  </singleXmlCell>
  <singleXmlCell id="1555" xr6:uid="{00000000-000C-0000-FFFF-FFFFF2040000}" r="Q43" connectionId="0">
    <xmlCellPr id="1" xr6:uid="{00000000-0010-0000-F204-000001000000}" uniqueName="P1082279">
      <xmlPr mapId="1" xpath="/GFI-IZD-POD/IPK-E_1000958/P1082279" xmlDataType="decimal"/>
    </xmlCellPr>
  </singleXmlCell>
  <singleXmlCell id="1556" xr6:uid="{00000000-000C-0000-FFFF-FFFFF3040000}" r="R43" connectionId="0">
    <xmlCellPr id="1" xr6:uid="{00000000-0010-0000-F304-000001000000}" uniqueName="P1082280">
      <xmlPr mapId="1" xpath="/GFI-IZD-POD/IPK-E_1000958/P1082280" xmlDataType="decimal"/>
    </xmlCellPr>
  </singleXmlCell>
  <singleXmlCell id="1557" xr6:uid="{00000000-000C-0000-FFFF-FFFFF4040000}" r="S43" connectionId="0">
    <xmlCellPr id="1" xr6:uid="{00000000-0010-0000-F404-000001000000}" uniqueName="P1123070">
      <xmlPr mapId="1" xpath="/GFI-IZD-POD/IPK-E_1000958/P1123070" xmlDataType="decimal"/>
    </xmlCellPr>
  </singleXmlCell>
  <singleXmlCell id="1558" xr6:uid="{00000000-000C-0000-FFFF-FFFFF5040000}" r="T43" connectionId="0">
    <xmlCellPr id="1" xr6:uid="{00000000-0010-0000-F504-000001000000}" uniqueName="P1123071">
      <xmlPr mapId="1" xpath="/GFI-IZD-POD/IPK-E_1000958/P1123071" xmlDataType="decimal"/>
    </xmlCellPr>
  </singleXmlCell>
  <singleXmlCell id="1559" xr6:uid="{00000000-000C-0000-FFFF-FFFFF6040000}" r="U43" connectionId="0">
    <xmlCellPr id="1" xr6:uid="{00000000-0010-0000-F604-000001000000}" uniqueName="P1082245">
      <xmlPr mapId="1" xpath="/GFI-IZD-POD/IPK-E_1000958/P1082245" xmlDataType="decimal"/>
    </xmlCellPr>
  </singleXmlCell>
  <singleXmlCell id="1560" xr6:uid="{00000000-000C-0000-FFFF-FFFFF7040000}" r="V43" connectionId="0">
    <xmlCellPr id="1" xr6:uid="{00000000-0010-0000-F704-000001000000}" uniqueName="P1082282">
      <xmlPr mapId="1" xpath="/GFI-IZD-POD/IPK-E_1000958/P1082282" xmlDataType="decimal"/>
    </xmlCellPr>
  </singleXmlCell>
  <singleXmlCell id="1561" xr6:uid="{00000000-000C-0000-FFFF-FFFFF8040000}" r="W43" connectionId="0">
    <xmlCellPr id="1" xr6:uid="{00000000-0010-0000-F804-000001000000}" uniqueName="P1082284">
      <xmlPr mapId="1" xpath="/GFI-IZD-POD/IPK-E_1000958/P1082284" xmlDataType="decimal"/>
    </xmlCellPr>
  </singleXmlCell>
  <singleXmlCell id="1562" xr6:uid="{00000000-000C-0000-FFFF-FFFFF9040000}" r="X43" connectionId="0">
    <xmlCellPr id="1" xr6:uid="{00000000-0010-0000-F904-000001000000}" uniqueName="P1082285">
      <xmlPr mapId="1" xpath="/GFI-IZD-POD/IPK-E_1000958/P1082285" xmlDataType="decimal"/>
    </xmlCellPr>
  </singleXmlCell>
  <singleXmlCell id="1563" xr6:uid="{00000000-000C-0000-FFFF-FFFFFA040000}" r="Y43" connectionId="0">
    <xmlCellPr id="1" xr6:uid="{00000000-0010-0000-FA04-000001000000}" uniqueName="P1082286">
      <xmlPr mapId="1" xpath="/GFI-IZD-POD/IPK-E_1000958/P1082286" xmlDataType="decimal"/>
    </xmlCellPr>
  </singleXmlCell>
  <singleXmlCell id="1564" xr6:uid="{00000000-000C-0000-FFFF-FFFFFB040000}" r="H44" connectionId="0">
    <xmlCellPr id="1" xr6:uid="{00000000-0010-0000-FB04-000001000000}" uniqueName="P1080072">
      <xmlPr mapId="1" xpath="/GFI-IZD-POD/IPK-E_1000958/P1080072" xmlDataType="decimal"/>
    </xmlCellPr>
  </singleXmlCell>
  <singleXmlCell id="1565" xr6:uid="{00000000-000C-0000-FFFF-FFFFFC040000}" r="I44" connectionId="0">
    <xmlCellPr id="1" xr6:uid="{00000000-0010-0000-FC04-000001000000}" uniqueName="P1080073">
      <xmlPr mapId="1" xpath="/GFI-IZD-POD/IPK-E_1000958/P1080073" xmlDataType="decimal"/>
    </xmlCellPr>
  </singleXmlCell>
  <singleXmlCell id="1566" xr6:uid="{00000000-000C-0000-FFFF-FFFFFD040000}" r="J44" connectionId="0">
    <xmlCellPr id="1" xr6:uid="{00000000-0010-0000-FD04-000001000000}" uniqueName="P1080074">
      <xmlPr mapId="1" xpath="/GFI-IZD-POD/IPK-E_1000958/P1080074" xmlDataType="decimal"/>
    </xmlCellPr>
  </singleXmlCell>
  <singleXmlCell id="1567" xr6:uid="{00000000-000C-0000-FFFF-FFFFFE040000}" r="K44" connectionId="0">
    <xmlCellPr id="1" xr6:uid="{00000000-0010-0000-FE04-000001000000}" uniqueName="P1080075">
      <xmlPr mapId="1" xpath="/GFI-IZD-POD/IPK-E_1000958/P1080075" xmlDataType="decimal"/>
    </xmlCellPr>
  </singleXmlCell>
  <singleXmlCell id="1568" xr6:uid="{00000000-000C-0000-FFFF-FFFFFF040000}" r="L44" connectionId="0">
    <xmlCellPr id="1" xr6:uid="{00000000-0010-0000-FF04-000001000000}" uniqueName="P1080076">
      <xmlPr mapId="1" xpath="/GFI-IZD-POD/IPK-E_1000958/P1080076" xmlDataType="decimal"/>
    </xmlCellPr>
  </singleXmlCell>
  <singleXmlCell id="1569" xr6:uid="{00000000-000C-0000-FFFF-FFFF00050000}" r="M44" connectionId="0">
    <xmlCellPr id="1" xr6:uid="{00000000-0010-0000-0005-000001000000}" uniqueName="P1080077">
      <xmlPr mapId="1" xpath="/GFI-IZD-POD/IPK-E_1000958/P1080077" xmlDataType="decimal"/>
    </xmlCellPr>
  </singleXmlCell>
  <singleXmlCell id="1570" xr6:uid="{00000000-000C-0000-FFFF-FFFF01050000}" r="N44" connectionId="0">
    <xmlCellPr id="1" xr6:uid="{00000000-0010-0000-0105-000001000000}" uniqueName="P1080078">
      <xmlPr mapId="1" xpath="/GFI-IZD-POD/IPK-E_1000958/P1080078" xmlDataType="decimal"/>
    </xmlCellPr>
  </singleXmlCell>
  <singleXmlCell id="1571" xr6:uid="{00000000-000C-0000-FFFF-FFFF02050000}" r="O44" connectionId="0">
    <xmlCellPr id="1" xr6:uid="{00000000-0010-0000-0205-000001000000}" uniqueName="P1080079">
      <xmlPr mapId="1" xpath="/GFI-IZD-POD/IPK-E_1000958/P1080079" xmlDataType="decimal"/>
    </xmlCellPr>
  </singleXmlCell>
  <singleXmlCell id="1572" xr6:uid="{00000000-000C-0000-FFFF-FFFF03050000}" r="P44" connectionId="0">
    <xmlCellPr id="1" xr6:uid="{00000000-0010-0000-0305-000001000000}" uniqueName="P1082288">
      <xmlPr mapId="1" xpath="/GFI-IZD-POD/IPK-E_1000958/P1082288" xmlDataType="decimal"/>
    </xmlCellPr>
  </singleXmlCell>
  <singleXmlCell id="1573" xr6:uid="{00000000-000C-0000-FFFF-FFFF04050000}" r="Q44" connectionId="0">
    <xmlCellPr id="1" xr6:uid="{00000000-0010-0000-0405-000001000000}" uniqueName="P1082289">
      <xmlPr mapId="1" xpath="/GFI-IZD-POD/IPK-E_1000958/P1082289" xmlDataType="decimal"/>
    </xmlCellPr>
  </singleXmlCell>
  <singleXmlCell id="1574" xr6:uid="{00000000-000C-0000-FFFF-FFFF05050000}" r="R44" connectionId="0">
    <xmlCellPr id="1" xr6:uid="{00000000-0010-0000-0505-000001000000}" uniqueName="P1082290">
      <xmlPr mapId="1" xpath="/GFI-IZD-POD/IPK-E_1000958/P1082290" xmlDataType="decimal"/>
    </xmlCellPr>
  </singleXmlCell>
  <singleXmlCell id="1575" xr6:uid="{00000000-000C-0000-FFFF-FFFF06050000}" r="S44" connectionId="0">
    <xmlCellPr id="1" xr6:uid="{00000000-0010-0000-0605-000001000000}" uniqueName="P1123072">
      <xmlPr mapId="1" xpath="/GFI-IZD-POD/IPK-E_1000958/P1123072" xmlDataType="decimal"/>
    </xmlCellPr>
  </singleXmlCell>
  <singleXmlCell id="1576" xr6:uid="{00000000-000C-0000-FFFF-FFFF07050000}" r="T44" connectionId="0">
    <xmlCellPr id="1" xr6:uid="{00000000-0010-0000-0705-000001000000}" uniqueName="P1123073">
      <xmlPr mapId="1" xpath="/GFI-IZD-POD/IPK-E_1000958/P1123073" xmlDataType="decimal"/>
    </xmlCellPr>
  </singleXmlCell>
  <singleXmlCell id="1577" xr6:uid="{00000000-000C-0000-FFFF-FFFF08050000}" r="U44" connectionId="0">
    <xmlCellPr id="1" xr6:uid="{00000000-0010-0000-0805-000001000000}" uniqueName="P1082292">
      <xmlPr mapId="1" xpath="/GFI-IZD-POD/IPK-E_1000958/P1082292" xmlDataType="decimal"/>
    </xmlCellPr>
  </singleXmlCell>
  <singleXmlCell id="1578" xr6:uid="{00000000-000C-0000-FFFF-FFFF09050000}" r="V44" connectionId="0">
    <xmlCellPr id="1" xr6:uid="{00000000-0010-0000-0905-000001000000}" uniqueName="P1082247">
      <xmlPr mapId="1" xpath="/GFI-IZD-POD/IPK-E_1000958/P1082247" xmlDataType="decimal"/>
    </xmlCellPr>
  </singleXmlCell>
  <singleXmlCell id="1579" xr6:uid="{00000000-000C-0000-FFFF-FFFF0A050000}" r="W44" connectionId="0">
    <xmlCellPr id="1" xr6:uid="{00000000-0010-0000-0A05-000001000000}" uniqueName="P1082295">
      <xmlPr mapId="1" xpath="/GFI-IZD-POD/IPK-E_1000958/P1082295" xmlDataType="decimal"/>
    </xmlCellPr>
  </singleXmlCell>
  <singleXmlCell id="1580" xr6:uid="{00000000-000C-0000-FFFF-FFFF0B050000}" r="X44" connectionId="0">
    <xmlCellPr id="1" xr6:uid="{00000000-0010-0000-0B05-000001000000}" uniqueName="P1082298">
      <xmlPr mapId="1" xpath="/GFI-IZD-POD/IPK-E_1000958/P1082298" xmlDataType="decimal"/>
    </xmlCellPr>
  </singleXmlCell>
  <singleXmlCell id="1581" xr6:uid="{00000000-000C-0000-FFFF-FFFF0C050000}" r="Y44" connectionId="0">
    <xmlCellPr id="1" xr6:uid="{00000000-0010-0000-0C05-000001000000}" uniqueName="P1082300">
      <xmlPr mapId="1" xpath="/GFI-IZD-POD/IPK-E_1000958/P1082300" xmlDataType="decimal"/>
    </xmlCellPr>
  </singleXmlCell>
  <singleXmlCell id="1582" xr6:uid="{00000000-000C-0000-FFFF-FFFF0D050000}" r="H45" connectionId="0">
    <xmlCellPr id="1" xr6:uid="{00000000-0010-0000-0D05-000001000000}" uniqueName="P1080080">
      <xmlPr mapId="1" xpath="/GFI-IZD-POD/IPK-E_1000958/P1080080" xmlDataType="decimal"/>
    </xmlCellPr>
  </singleXmlCell>
  <singleXmlCell id="1583" xr6:uid="{00000000-000C-0000-FFFF-FFFF0E050000}" r="I45" connectionId="0">
    <xmlCellPr id="1" xr6:uid="{00000000-0010-0000-0E05-000001000000}" uniqueName="P1080081">
      <xmlPr mapId="1" xpath="/GFI-IZD-POD/IPK-E_1000958/P1080081" xmlDataType="decimal"/>
    </xmlCellPr>
  </singleXmlCell>
  <singleXmlCell id="1584" xr6:uid="{00000000-000C-0000-FFFF-FFFF0F050000}" r="J45" connectionId="0">
    <xmlCellPr id="1" xr6:uid="{00000000-0010-0000-0F05-000001000000}" uniqueName="P1080082">
      <xmlPr mapId="1" xpath="/GFI-IZD-POD/IPK-E_1000958/P1080082" xmlDataType="decimal"/>
    </xmlCellPr>
  </singleXmlCell>
  <singleXmlCell id="1585" xr6:uid="{00000000-000C-0000-FFFF-FFFF10050000}" r="K45" connectionId="0">
    <xmlCellPr id="1" xr6:uid="{00000000-0010-0000-1005-000001000000}" uniqueName="P1080083">
      <xmlPr mapId="1" xpath="/GFI-IZD-POD/IPK-E_1000958/P1080083" xmlDataType="decimal"/>
    </xmlCellPr>
  </singleXmlCell>
  <singleXmlCell id="1586" xr6:uid="{00000000-000C-0000-FFFF-FFFF11050000}" r="L45" connectionId="0">
    <xmlCellPr id="1" xr6:uid="{00000000-0010-0000-1105-000001000000}" uniqueName="P1080084">
      <xmlPr mapId="1" xpath="/GFI-IZD-POD/IPK-E_1000958/P1080084" xmlDataType="decimal"/>
    </xmlCellPr>
  </singleXmlCell>
  <singleXmlCell id="1587" xr6:uid="{00000000-000C-0000-FFFF-FFFF12050000}" r="M45" connectionId="0">
    <xmlCellPr id="1" xr6:uid="{00000000-0010-0000-1205-000001000000}" uniqueName="P1080085">
      <xmlPr mapId="1" xpath="/GFI-IZD-POD/IPK-E_1000958/P1080085" xmlDataType="decimal"/>
    </xmlCellPr>
  </singleXmlCell>
  <singleXmlCell id="1588" xr6:uid="{00000000-000C-0000-FFFF-FFFF13050000}" r="N45" connectionId="0">
    <xmlCellPr id="1" xr6:uid="{00000000-0010-0000-1305-000001000000}" uniqueName="P1080086">
      <xmlPr mapId="1" xpath="/GFI-IZD-POD/IPK-E_1000958/P1080086" xmlDataType="decimal"/>
    </xmlCellPr>
  </singleXmlCell>
  <singleXmlCell id="1589" xr6:uid="{00000000-000C-0000-FFFF-FFFF14050000}" r="O45" connectionId="0">
    <xmlCellPr id="1" xr6:uid="{00000000-0010-0000-1405-000001000000}" uniqueName="P1080087">
      <xmlPr mapId="1" xpath="/GFI-IZD-POD/IPK-E_1000958/P1080087" xmlDataType="decimal"/>
    </xmlCellPr>
  </singleXmlCell>
  <singleXmlCell id="1590" xr6:uid="{00000000-000C-0000-FFFF-FFFF15050000}" r="P45" connectionId="0">
    <xmlCellPr id="1" xr6:uid="{00000000-0010-0000-1505-000001000000}" uniqueName="P1082301">
      <xmlPr mapId="1" xpath="/GFI-IZD-POD/IPK-E_1000958/P1082301" xmlDataType="decimal"/>
    </xmlCellPr>
  </singleXmlCell>
  <singleXmlCell id="1591" xr6:uid="{00000000-000C-0000-FFFF-FFFF16050000}" r="Q45" connectionId="0">
    <xmlCellPr id="1" xr6:uid="{00000000-0010-0000-1605-000001000000}" uniqueName="P1082322">
      <xmlPr mapId="1" xpath="/GFI-IZD-POD/IPK-E_1000958/P1082322" xmlDataType="decimal"/>
    </xmlCellPr>
  </singleXmlCell>
  <singleXmlCell id="1592" xr6:uid="{00000000-000C-0000-FFFF-FFFF17050000}" r="R45" connectionId="0">
    <xmlCellPr id="1" xr6:uid="{00000000-0010-0000-1705-000001000000}" uniqueName="P1082323">
      <xmlPr mapId="1" xpath="/GFI-IZD-POD/IPK-E_1000958/P1082323" xmlDataType="decimal"/>
    </xmlCellPr>
  </singleXmlCell>
  <singleXmlCell id="1593" xr6:uid="{00000000-000C-0000-FFFF-FFFF18050000}" r="S45" connectionId="0">
    <xmlCellPr id="1" xr6:uid="{00000000-0010-0000-1805-000001000000}" uniqueName="P1123074">
      <xmlPr mapId="1" xpath="/GFI-IZD-POD/IPK-E_1000958/P1123074" xmlDataType="decimal"/>
    </xmlCellPr>
  </singleXmlCell>
  <singleXmlCell id="1594" xr6:uid="{00000000-000C-0000-FFFF-FFFF19050000}" r="T45" connectionId="0">
    <xmlCellPr id="1" xr6:uid="{00000000-0010-0000-1905-000001000000}" uniqueName="P1123075">
      <xmlPr mapId="1" xpath="/GFI-IZD-POD/IPK-E_1000958/P1123075" xmlDataType="decimal"/>
    </xmlCellPr>
  </singleXmlCell>
  <singleXmlCell id="1595" xr6:uid="{00000000-000C-0000-FFFF-FFFF1A050000}" r="U45" connectionId="0">
    <xmlCellPr id="1" xr6:uid="{00000000-0010-0000-1A05-000001000000}" uniqueName="P1082325">
      <xmlPr mapId="1" xpath="/GFI-IZD-POD/IPK-E_1000958/P1082325" xmlDataType="decimal"/>
    </xmlCellPr>
  </singleXmlCell>
  <singleXmlCell id="1596" xr6:uid="{00000000-000C-0000-FFFF-FFFF1B050000}" r="V45" connectionId="0">
    <xmlCellPr id="1" xr6:uid="{00000000-0010-0000-1B05-000001000000}" uniqueName="P1082328">
      <xmlPr mapId="1" xpath="/GFI-IZD-POD/IPK-E_1000958/P1082328" xmlDataType="decimal"/>
    </xmlCellPr>
  </singleXmlCell>
  <singleXmlCell id="1597" xr6:uid="{00000000-000C-0000-FFFF-FFFF1C050000}" r="W45" connectionId="0">
    <xmlCellPr id="1" xr6:uid="{00000000-0010-0000-1C05-000001000000}" uniqueName="P1082331">
      <xmlPr mapId="1" xpath="/GFI-IZD-POD/IPK-E_1000958/P1082331" xmlDataType="decimal"/>
    </xmlCellPr>
  </singleXmlCell>
  <singleXmlCell id="1598" xr6:uid="{00000000-000C-0000-FFFF-FFFF1D050000}" r="X45" connectionId="0">
    <xmlCellPr id="1" xr6:uid="{00000000-0010-0000-1D05-000001000000}" uniqueName="P1082333">
      <xmlPr mapId="1" xpath="/GFI-IZD-POD/IPK-E_1000958/P1082333" xmlDataType="decimal"/>
    </xmlCellPr>
  </singleXmlCell>
  <singleXmlCell id="1599" xr6:uid="{00000000-000C-0000-FFFF-FFFF1E050000}" r="Y45" connectionId="0">
    <xmlCellPr id="1" xr6:uid="{00000000-0010-0000-1E05-000001000000}" uniqueName="P1082336">
      <xmlPr mapId="1" xpath="/GFI-IZD-POD/IPK-E_1000958/P1082336" xmlDataType="decimal"/>
    </xmlCellPr>
  </singleXmlCell>
  <singleXmlCell id="1600" xr6:uid="{00000000-000C-0000-FFFF-FFFF1F050000}" r="H46" connectionId="0">
    <xmlCellPr id="1" xr6:uid="{00000000-0010-0000-1F05-000001000000}" uniqueName="P1080088">
      <xmlPr mapId="1" xpath="/GFI-IZD-POD/IPK-E_1000958/P1080088" xmlDataType="decimal"/>
    </xmlCellPr>
  </singleXmlCell>
  <singleXmlCell id="1601" xr6:uid="{00000000-000C-0000-FFFF-FFFF20050000}" r="I46" connectionId="0">
    <xmlCellPr id="1" xr6:uid="{00000000-0010-0000-2005-000001000000}" uniqueName="P1080089">
      <xmlPr mapId="1" xpath="/GFI-IZD-POD/IPK-E_1000958/P1080089" xmlDataType="decimal"/>
    </xmlCellPr>
  </singleXmlCell>
  <singleXmlCell id="1602" xr6:uid="{00000000-000C-0000-FFFF-FFFF21050000}" r="J46" connectionId="0">
    <xmlCellPr id="1" xr6:uid="{00000000-0010-0000-2105-000001000000}" uniqueName="P1080090">
      <xmlPr mapId="1" xpath="/GFI-IZD-POD/IPK-E_1000958/P1080090" xmlDataType="decimal"/>
    </xmlCellPr>
  </singleXmlCell>
  <singleXmlCell id="1603" xr6:uid="{00000000-000C-0000-FFFF-FFFF22050000}" r="K46" connectionId="0">
    <xmlCellPr id="1" xr6:uid="{00000000-0010-0000-2205-000001000000}" uniqueName="P1080091">
      <xmlPr mapId="1" xpath="/GFI-IZD-POD/IPK-E_1000958/P1080091" xmlDataType="decimal"/>
    </xmlCellPr>
  </singleXmlCell>
  <singleXmlCell id="1604" xr6:uid="{00000000-000C-0000-FFFF-FFFF23050000}" r="L46" connectionId="0">
    <xmlCellPr id="1" xr6:uid="{00000000-0010-0000-2305-000001000000}" uniqueName="P1080092">
      <xmlPr mapId="1" xpath="/GFI-IZD-POD/IPK-E_1000958/P1080092" xmlDataType="decimal"/>
    </xmlCellPr>
  </singleXmlCell>
  <singleXmlCell id="1605" xr6:uid="{00000000-000C-0000-FFFF-FFFF24050000}" r="M46" connectionId="0">
    <xmlCellPr id="1" xr6:uid="{00000000-0010-0000-2405-000001000000}" uniqueName="P1080093">
      <xmlPr mapId="1" xpath="/GFI-IZD-POD/IPK-E_1000958/P1080093" xmlDataType="decimal"/>
    </xmlCellPr>
  </singleXmlCell>
  <singleXmlCell id="1606" xr6:uid="{00000000-000C-0000-FFFF-FFFF25050000}" r="N46" connectionId="0">
    <xmlCellPr id="1" xr6:uid="{00000000-0010-0000-2505-000001000000}" uniqueName="P1080094">
      <xmlPr mapId="1" xpath="/GFI-IZD-POD/IPK-E_1000958/P1080094" xmlDataType="decimal"/>
    </xmlCellPr>
  </singleXmlCell>
  <singleXmlCell id="1607" xr6:uid="{00000000-000C-0000-FFFF-FFFF26050000}" r="O46" connectionId="0">
    <xmlCellPr id="1" xr6:uid="{00000000-0010-0000-2605-000001000000}" uniqueName="P1080095">
      <xmlPr mapId="1" xpath="/GFI-IZD-POD/IPK-E_1000958/P1080095" xmlDataType="decimal"/>
    </xmlCellPr>
  </singleXmlCell>
  <singleXmlCell id="1608" xr6:uid="{00000000-000C-0000-FFFF-FFFF27050000}" r="P46" connectionId="0">
    <xmlCellPr id="1" xr6:uid="{00000000-0010-0000-2705-000001000000}" uniqueName="P1082338">
      <xmlPr mapId="1" xpath="/GFI-IZD-POD/IPK-E_1000958/P1082338" xmlDataType="decimal"/>
    </xmlCellPr>
  </singleXmlCell>
  <singleXmlCell id="1609" xr6:uid="{00000000-000C-0000-FFFF-FFFF28050000}" r="Q46" connectionId="0">
    <xmlCellPr id="1" xr6:uid="{00000000-0010-0000-2805-000001000000}" uniqueName="P1082304">
      <xmlPr mapId="1" xpath="/GFI-IZD-POD/IPK-E_1000958/P1082304" xmlDataType="decimal"/>
    </xmlCellPr>
  </singleXmlCell>
  <singleXmlCell id="1610" xr6:uid="{00000000-000C-0000-FFFF-FFFF29050000}" r="R46" connectionId="0">
    <xmlCellPr id="1" xr6:uid="{00000000-0010-0000-2905-000001000000}" uniqueName="P1082341">
      <xmlPr mapId="1" xpath="/GFI-IZD-POD/IPK-E_1000958/P1082341" xmlDataType="decimal"/>
    </xmlCellPr>
  </singleXmlCell>
  <singleXmlCell id="1611" xr6:uid="{00000000-000C-0000-FFFF-FFFF2A050000}" r="S46" connectionId="0">
    <xmlCellPr id="1" xr6:uid="{00000000-0010-0000-2A05-000001000000}" uniqueName="P1123076">
      <xmlPr mapId="1" xpath="/GFI-IZD-POD/IPK-E_1000958/P1123076" xmlDataType="decimal"/>
    </xmlCellPr>
  </singleXmlCell>
  <singleXmlCell id="1612" xr6:uid="{00000000-000C-0000-FFFF-FFFF2B050000}" r="T46" connectionId="0">
    <xmlCellPr id="1" xr6:uid="{00000000-0010-0000-2B05-000001000000}" uniqueName="P1123077">
      <xmlPr mapId="1" xpath="/GFI-IZD-POD/IPK-E_1000958/P1123077" xmlDataType="decimal"/>
    </xmlCellPr>
  </singleXmlCell>
  <singleXmlCell id="1613" xr6:uid="{00000000-000C-0000-FFFF-FFFF2C050000}" r="U46" connectionId="0">
    <xmlCellPr id="1" xr6:uid="{00000000-0010-0000-2C05-000001000000}" uniqueName="P1082343">
      <xmlPr mapId="1" xpath="/GFI-IZD-POD/IPK-E_1000958/P1082343" xmlDataType="decimal"/>
    </xmlCellPr>
  </singleXmlCell>
  <singleXmlCell id="1614" xr6:uid="{00000000-000C-0000-FFFF-FFFF2D050000}" r="V46" connectionId="0">
    <xmlCellPr id="1" xr6:uid="{00000000-0010-0000-2D05-000001000000}" uniqueName="P1082344">
      <xmlPr mapId="1" xpath="/GFI-IZD-POD/IPK-E_1000958/P1082344" xmlDataType="decimal"/>
    </xmlCellPr>
  </singleXmlCell>
  <singleXmlCell id="1615" xr6:uid="{00000000-000C-0000-FFFF-FFFF2E050000}" r="W46" connectionId="0">
    <xmlCellPr id="1" xr6:uid="{00000000-0010-0000-2E05-000001000000}" uniqueName="P1082346">
      <xmlPr mapId="1" xpath="/GFI-IZD-POD/IPK-E_1000958/P1082346" xmlDataType="decimal"/>
    </xmlCellPr>
  </singleXmlCell>
  <singleXmlCell id="1616" xr6:uid="{00000000-000C-0000-FFFF-FFFF2F050000}" r="X46" connectionId="0">
    <xmlCellPr id="1" xr6:uid="{00000000-0010-0000-2F05-000001000000}" uniqueName="P1082349">
      <xmlPr mapId="1" xpath="/GFI-IZD-POD/IPK-E_1000958/P1082349" xmlDataType="decimal"/>
    </xmlCellPr>
  </singleXmlCell>
  <singleXmlCell id="1617" xr6:uid="{00000000-000C-0000-FFFF-FFFF30050000}" r="Y46" connectionId="0">
    <xmlCellPr id="1" xr6:uid="{00000000-0010-0000-3005-000001000000}" uniqueName="P1082351">
      <xmlPr mapId="1" xpath="/GFI-IZD-POD/IPK-E_1000958/P1082351" xmlDataType="decimal"/>
    </xmlCellPr>
  </singleXmlCell>
  <singleXmlCell id="1618" xr6:uid="{00000000-000C-0000-FFFF-FFFF31050000}" r="H47" connectionId="0">
    <xmlCellPr id="1" xr6:uid="{00000000-0010-0000-3105-000001000000}" uniqueName="P1080096">
      <xmlPr mapId="1" xpath="/GFI-IZD-POD/IPK-E_1000958/P1080096" xmlDataType="decimal"/>
    </xmlCellPr>
  </singleXmlCell>
  <singleXmlCell id="1619" xr6:uid="{00000000-000C-0000-FFFF-FFFF32050000}" r="I47" connectionId="0">
    <xmlCellPr id="1" xr6:uid="{00000000-0010-0000-3205-000001000000}" uniqueName="P1080097">
      <xmlPr mapId="1" xpath="/GFI-IZD-POD/IPK-E_1000958/P1080097" xmlDataType="decimal"/>
    </xmlCellPr>
  </singleXmlCell>
  <singleXmlCell id="1620" xr6:uid="{00000000-000C-0000-FFFF-FFFF33050000}" r="J47" connectionId="0">
    <xmlCellPr id="1" xr6:uid="{00000000-0010-0000-3305-000001000000}" uniqueName="P1080098">
      <xmlPr mapId="1" xpath="/GFI-IZD-POD/IPK-E_1000958/P1080098" xmlDataType="decimal"/>
    </xmlCellPr>
  </singleXmlCell>
  <singleXmlCell id="1621" xr6:uid="{00000000-000C-0000-FFFF-FFFF34050000}" r="K47" connectionId="0">
    <xmlCellPr id="1" xr6:uid="{00000000-0010-0000-3405-000001000000}" uniqueName="P1080099">
      <xmlPr mapId="1" xpath="/GFI-IZD-POD/IPK-E_1000958/P1080099" xmlDataType="decimal"/>
    </xmlCellPr>
  </singleXmlCell>
  <singleXmlCell id="1622" xr6:uid="{00000000-000C-0000-FFFF-FFFF35050000}" r="L47" connectionId="0">
    <xmlCellPr id="1" xr6:uid="{00000000-0010-0000-3505-000001000000}" uniqueName="P1080100">
      <xmlPr mapId="1" xpath="/GFI-IZD-POD/IPK-E_1000958/P1080100" xmlDataType="decimal"/>
    </xmlCellPr>
  </singleXmlCell>
  <singleXmlCell id="1623" xr6:uid="{00000000-000C-0000-FFFF-FFFF36050000}" r="M47" connectionId="0">
    <xmlCellPr id="1" xr6:uid="{00000000-0010-0000-3605-000001000000}" uniqueName="P1080101">
      <xmlPr mapId="1" xpath="/GFI-IZD-POD/IPK-E_1000958/P1080101" xmlDataType="decimal"/>
    </xmlCellPr>
  </singleXmlCell>
  <singleXmlCell id="1624" xr6:uid="{00000000-000C-0000-FFFF-FFFF37050000}" r="N47" connectionId="0">
    <xmlCellPr id="1" xr6:uid="{00000000-0010-0000-3705-000001000000}" uniqueName="P1080102">
      <xmlPr mapId="1" xpath="/GFI-IZD-POD/IPK-E_1000958/P1080102" xmlDataType="decimal"/>
    </xmlCellPr>
  </singleXmlCell>
  <singleXmlCell id="1625" xr6:uid="{00000000-000C-0000-FFFF-FFFF38050000}" r="O47" connectionId="0">
    <xmlCellPr id="1" xr6:uid="{00000000-0010-0000-3805-000001000000}" uniqueName="P1080103">
      <xmlPr mapId="1" xpath="/GFI-IZD-POD/IPK-E_1000958/P1080103" xmlDataType="decimal"/>
    </xmlCellPr>
  </singleXmlCell>
  <singleXmlCell id="1626" xr6:uid="{00000000-000C-0000-FFFF-FFFF39050000}" r="P47" connectionId="0">
    <xmlCellPr id="1" xr6:uid="{00000000-0010-0000-3905-000001000000}" uniqueName="P1082354">
      <xmlPr mapId="1" xpath="/GFI-IZD-POD/IPK-E_1000958/P1082354" xmlDataType="decimal"/>
    </xmlCellPr>
  </singleXmlCell>
  <singleXmlCell id="1627" xr6:uid="{00000000-000C-0000-FFFF-FFFF3A050000}" r="Q47" connectionId="0">
    <xmlCellPr id="1" xr6:uid="{00000000-0010-0000-3A05-000001000000}" uniqueName="P1082356">
      <xmlPr mapId="1" xpath="/GFI-IZD-POD/IPK-E_1000958/P1082356" xmlDataType="decimal"/>
    </xmlCellPr>
  </singleXmlCell>
  <singleXmlCell id="1628" xr6:uid="{00000000-000C-0000-FFFF-FFFF3B050000}" r="R47" connectionId="0">
    <xmlCellPr id="1" xr6:uid="{00000000-0010-0000-3B05-000001000000}" uniqueName="P1082306">
      <xmlPr mapId="1" xpath="/GFI-IZD-POD/IPK-E_1000958/P1082306" xmlDataType="decimal"/>
    </xmlCellPr>
  </singleXmlCell>
  <singleXmlCell id="1629" xr6:uid="{00000000-000C-0000-FFFF-FFFF3C050000}" r="S47" connectionId="0">
    <xmlCellPr id="1" xr6:uid="{00000000-0010-0000-3C05-000001000000}" uniqueName="P1123078">
      <xmlPr mapId="1" xpath="/GFI-IZD-POD/IPK-E_1000958/P1123078" xmlDataType="decimal"/>
    </xmlCellPr>
  </singleXmlCell>
  <singleXmlCell id="1630" xr6:uid="{00000000-000C-0000-FFFF-FFFF3D050000}" r="T47" connectionId="0">
    <xmlCellPr id="1" xr6:uid="{00000000-0010-0000-3D05-000001000000}" uniqueName="P1123079">
      <xmlPr mapId="1" xpath="/GFI-IZD-POD/IPK-E_1000958/P1123079" xmlDataType="decimal"/>
    </xmlCellPr>
  </singleXmlCell>
  <singleXmlCell id="1631" xr6:uid="{00000000-000C-0000-FFFF-FFFF3E050000}" r="U47" connectionId="0">
    <xmlCellPr id="1" xr6:uid="{00000000-0010-0000-3E05-000001000000}" uniqueName="P1082358">
      <xmlPr mapId="1" xpath="/GFI-IZD-POD/IPK-E_1000958/P1082358" xmlDataType="decimal"/>
    </xmlCellPr>
  </singleXmlCell>
  <singleXmlCell id="1632" xr6:uid="{00000000-000C-0000-FFFF-FFFF3F050000}" r="V47" connectionId="0">
    <xmlCellPr id="1" xr6:uid="{00000000-0010-0000-3F05-000001000000}" uniqueName="P1082360">
      <xmlPr mapId="1" xpath="/GFI-IZD-POD/IPK-E_1000958/P1082360" xmlDataType="decimal"/>
    </xmlCellPr>
  </singleXmlCell>
  <singleXmlCell id="1633" xr6:uid="{00000000-000C-0000-FFFF-FFFF40050000}" r="W47" connectionId="0">
    <xmlCellPr id="1" xr6:uid="{00000000-0010-0000-4005-000001000000}" uniqueName="P1082361">
      <xmlPr mapId="1" xpath="/GFI-IZD-POD/IPK-E_1000958/P1082361" xmlDataType="decimal"/>
    </xmlCellPr>
  </singleXmlCell>
  <singleXmlCell id="1634" xr6:uid="{00000000-000C-0000-FFFF-FFFF41050000}" r="X47" connectionId="0">
    <xmlCellPr id="1" xr6:uid="{00000000-0010-0000-4105-000001000000}" uniqueName="P1082362">
      <xmlPr mapId="1" xpath="/GFI-IZD-POD/IPK-E_1000958/P1082362" xmlDataType="decimal"/>
    </xmlCellPr>
  </singleXmlCell>
  <singleXmlCell id="1635" xr6:uid="{00000000-000C-0000-FFFF-FFFF42050000}" r="Y47" connectionId="0">
    <xmlCellPr id="1" xr6:uid="{00000000-0010-0000-4205-000001000000}" uniqueName="P1082364">
      <xmlPr mapId="1" xpath="/GFI-IZD-POD/IPK-E_1000958/P1082364" xmlDataType="decimal"/>
    </xmlCellPr>
  </singleXmlCell>
  <singleXmlCell id="1636" xr6:uid="{00000000-000C-0000-FFFF-FFFF43050000}" r="H48" connectionId="0">
    <xmlCellPr id="1" xr6:uid="{00000000-0010-0000-4305-000001000000}" uniqueName="P1080104">
      <xmlPr mapId="1" xpath="/GFI-IZD-POD/IPK-E_1000958/P1080104" xmlDataType="decimal"/>
    </xmlCellPr>
  </singleXmlCell>
  <singleXmlCell id="1637" xr6:uid="{00000000-000C-0000-FFFF-FFFF44050000}" r="I48" connectionId="0">
    <xmlCellPr id="1" xr6:uid="{00000000-0010-0000-4405-000001000000}" uniqueName="P1080105">
      <xmlPr mapId="1" xpath="/GFI-IZD-POD/IPK-E_1000958/P1080105" xmlDataType="decimal"/>
    </xmlCellPr>
  </singleXmlCell>
  <singleXmlCell id="1638" xr6:uid="{00000000-000C-0000-FFFF-FFFF45050000}" r="J48" connectionId="0">
    <xmlCellPr id="1" xr6:uid="{00000000-0010-0000-4505-000001000000}" uniqueName="P1080106">
      <xmlPr mapId="1" xpath="/GFI-IZD-POD/IPK-E_1000958/P1080106" xmlDataType="decimal"/>
    </xmlCellPr>
  </singleXmlCell>
  <singleXmlCell id="1639" xr6:uid="{00000000-000C-0000-FFFF-FFFF46050000}" r="K48" connectionId="0">
    <xmlCellPr id="1" xr6:uid="{00000000-0010-0000-4605-000001000000}" uniqueName="P1080107">
      <xmlPr mapId="1" xpath="/GFI-IZD-POD/IPK-E_1000958/P1080107" xmlDataType="decimal"/>
    </xmlCellPr>
  </singleXmlCell>
  <singleXmlCell id="1640" xr6:uid="{00000000-000C-0000-FFFF-FFFF47050000}" r="L48" connectionId="0">
    <xmlCellPr id="1" xr6:uid="{00000000-0010-0000-4705-000001000000}" uniqueName="P1080108">
      <xmlPr mapId="1" xpath="/GFI-IZD-POD/IPK-E_1000958/P1080108" xmlDataType="decimal"/>
    </xmlCellPr>
  </singleXmlCell>
  <singleXmlCell id="1641" xr6:uid="{00000000-000C-0000-FFFF-FFFF48050000}" r="M48" connectionId="0">
    <xmlCellPr id="1" xr6:uid="{00000000-0010-0000-4805-000001000000}" uniqueName="P1080109">
      <xmlPr mapId="1" xpath="/GFI-IZD-POD/IPK-E_1000958/P1080109" xmlDataType="decimal"/>
    </xmlCellPr>
  </singleXmlCell>
  <singleXmlCell id="1642" xr6:uid="{00000000-000C-0000-FFFF-FFFF49050000}" r="N48" connectionId="0">
    <xmlCellPr id="1" xr6:uid="{00000000-0010-0000-4905-000001000000}" uniqueName="P1080110">
      <xmlPr mapId="1" xpath="/GFI-IZD-POD/IPK-E_1000958/P1080110" xmlDataType="decimal"/>
    </xmlCellPr>
  </singleXmlCell>
  <singleXmlCell id="1643" xr6:uid="{00000000-000C-0000-FFFF-FFFF4A050000}" r="O48" connectionId="0">
    <xmlCellPr id="1" xr6:uid="{00000000-0010-0000-4A05-000001000000}" uniqueName="P1080111">
      <xmlPr mapId="1" xpath="/GFI-IZD-POD/IPK-E_1000958/P1080111" xmlDataType="decimal"/>
    </xmlCellPr>
  </singleXmlCell>
  <singleXmlCell id="1644" xr6:uid="{00000000-000C-0000-FFFF-FFFF4B050000}" r="P48" connectionId="0">
    <xmlCellPr id="1" xr6:uid="{00000000-0010-0000-4B05-000001000000}" uniqueName="P1082365">
      <xmlPr mapId="1" xpath="/GFI-IZD-POD/IPK-E_1000958/P1082365" xmlDataType="decimal"/>
    </xmlCellPr>
  </singleXmlCell>
  <singleXmlCell id="1645" xr6:uid="{00000000-000C-0000-FFFF-FFFF4C050000}" r="Q48" connectionId="0">
    <xmlCellPr id="1" xr6:uid="{00000000-0010-0000-4C05-000001000000}" uniqueName="P1082366">
      <xmlPr mapId="1" xpath="/GFI-IZD-POD/IPK-E_1000958/P1082366" xmlDataType="decimal"/>
    </xmlCellPr>
  </singleXmlCell>
  <singleXmlCell id="1646" xr6:uid="{00000000-000C-0000-FFFF-FFFF4D050000}" r="R48" connectionId="0">
    <xmlCellPr id="1" xr6:uid="{00000000-0010-0000-4D05-000001000000}" uniqueName="P1082367">
      <xmlPr mapId="1" xpath="/GFI-IZD-POD/IPK-E_1000958/P1082367" xmlDataType="decimal"/>
    </xmlCellPr>
  </singleXmlCell>
  <singleXmlCell id="1647" xr6:uid="{00000000-000C-0000-FFFF-FFFF4E050000}" r="S48" connectionId="0">
    <xmlCellPr id="1" xr6:uid="{00000000-0010-0000-4E05-000001000000}" uniqueName="P1123080">
      <xmlPr mapId="1" xpath="/GFI-IZD-POD/IPK-E_1000958/P1123080" xmlDataType="decimal"/>
    </xmlCellPr>
  </singleXmlCell>
  <singleXmlCell id="1648" xr6:uid="{00000000-000C-0000-FFFF-FFFF4F050000}" r="T48" connectionId="0">
    <xmlCellPr id="1" xr6:uid="{00000000-0010-0000-4F05-000001000000}" uniqueName="P1123081">
      <xmlPr mapId="1" xpath="/GFI-IZD-POD/IPK-E_1000958/P1123081" xmlDataType="decimal"/>
    </xmlCellPr>
  </singleXmlCell>
  <singleXmlCell id="1649" xr6:uid="{00000000-000C-0000-FFFF-FFFF50050000}" r="U48" connectionId="0">
    <xmlCellPr id="1" xr6:uid="{00000000-0010-0000-5005-000001000000}" uniqueName="P1082309">
      <xmlPr mapId="1" xpath="/GFI-IZD-POD/IPK-E_1000958/P1082309" xmlDataType="decimal"/>
    </xmlCellPr>
  </singleXmlCell>
  <singleXmlCell id="1650" xr6:uid="{00000000-000C-0000-FFFF-FFFF51050000}" r="V48" connectionId="0">
    <xmlCellPr id="1" xr6:uid="{00000000-0010-0000-5105-000001000000}" uniqueName="P1082368">
      <xmlPr mapId="1" xpath="/GFI-IZD-POD/IPK-E_1000958/P1082368" xmlDataType="decimal"/>
    </xmlCellPr>
  </singleXmlCell>
  <singleXmlCell id="1651" xr6:uid="{00000000-000C-0000-FFFF-FFFF52050000}" r="W48" connectionId="0">
    <xmlCellPr id="1" xr6:uid="{00000000-0010-0000-5205-000001000000}" uniqueName="P1082369">
      <xmlPr mapId="1" xpath="/GFI-IZD-POD/IPK-E_1000958/P1082369" xmlDataType="decimal"/>
    </xmlCellPr>
  </singleXmlCell>
  <singleXmlCell id="1652" xr6:uid="{00000000-000C-0000-FFFF-FFFF53050000}" r="X48" connectionId="0">
    <xmlCellPr id="1" xr6:uid="{00000000-0010-0000-5305-000001000000}" uniqueName="P1082370">
      <xmlPr mapId="1" xpath="/GFI-IZD-POD/IPK-E_1000958/P1082370" xmlDataType="decimal"/>
    </xmlCellPr>
  </singleXmlCell>
  <singleXmlCell id="1653" xr6:uid="{00000000-000C-0000-FFFF-FFFF54050000}" r="Y48" connectionId="0">
    <xmlCellPr id="1" xr6:uid="{00000000-0010-0000-5405-000001000000}" uniqueName="P1082372">
      <xmlPr mapId="1" xpath="/GFI-IZD-POD/IPK-E_1000958/P1082372" xmlDataType="decimal"/>
    </xmlCellPr>
  </singleXmlCell>
  <singleXmlCell id="1654" xr6:uid="{00000000-000C-0000-FFFF-FFFF55050000}" r="H49" connectionId="0">
    <xmlCellPr id="1" xr6:uid="{00000000-0010-0000-5505-000001000000}" uniqueName="P1080112">
      <xmlPr mapId="1" xpath="/GFI-IZD-POD/IPK-E_1000958/P1080112" xmlDataType="decimal"/>
    </xmlCellPr>
  </singleXmlCell>
  <singleXmlCell id="1655" xr6:uid="{00000000-000C-0000-FFFF-FFFF56050000}" r="I49" connectionId="0">
    <xmlCellPr id="1" xr6:uid="{00000000-0010-0000-5605-000001000000}" uniqueName="P1080113">
      <xmlPr mapId="1" xpath="/GFI-IZD-POD/IPK-E_1000958/P1080113" xmlDataType="decimal"/>
    </xmlCellPr>
  </singleXmlCell>
  <singleXmlCell id="1656" xr6:uid="{00000000-000C-0000-FFFF-FFFF57050000}" r="J49" connectionId="0">
    <xmlCellPr id="1" xr6:uid="{00000000-0010-0000-5705-000001000000}" uniqueName="P1080114">
      <xmlPr mapId="1" xpath="/GFI-IZD-POD/IPK-E_1000958/P1080114" xmlDataType="decimal"/>
    </xmlCellPr>
  </singleXmlCell>
  <singleXmlCell id="1657" xr6:uid="{00000000-000C-0000-FFFF-FFFF58050000}" r="K49" connectionId="0">
    <xmlCellPr id="1" xr6:uid="{00000000-0010-0000-5805-000001000000}" uniqueName="P1080115">
      <xmlPr mapId="1" xpath="/GFI-IZD-POD/IPK-E_1000958/P1080115" xmlDataType="decimal"/>
    </xmlCellPr>
  </singleXmlCell>
  <singleXmlCell id="1658" xr6:uid="{00000000-000C-0000-FFFF-FFFF59050000}" r="L49" connectionId="0">
    <xmlCellPr id="1" xr6:uid="{00000000-0010-0000-5905-000001000000}" uniqueName="P1080116">
      <xmlPr mapId="1" xpath="/GFI-IZD-POD/IPK-E_1000958/P1080116" xmlDataType="decimal"/>
    </xmlCellPr>
  </singleXmlCell>
  <singleXmlCell id="1659" xr6:uid="{00000000-000C-0000-FFFF-FFFF5A050000}" r="M49" connectionId="0">
    <xmlCellPr id="1" xr6:uid="{00000000-0010-0000-5A05-000001000000}" uniqueName="P1080117">
      <xmlPr mapId="1" xpath="/GFI-IZD-POD/IPK-E_1000958/P1080117" xmlDataType="decimal"/>
    </xmlCellPr>
  </singleXmlCell>
  <singleXmlCell id="1660" xr6:uid="{00000000-000C-0000-FFFF-FFFF5B050000}" r="N49" connectionId="0">
    <xmlCellPr id="1" xr6:uid="{00000000-0010-0000-5B05-000001000000}" uniqueName="P1080118">
      <xmlPr mapId="1" xpath="/GFI-IZD-POD/IPK-E_1000958/P1080118" xmlDataType="decimal"/>
    </xmlCellPr>
  </singleXmlCell>
  <singleXmlCell id="1661" xr6:uid="{00000000-000C-0000-FFFF-FFFF5C050000}" r="O49" connectionId="0">
    <xmlCellPr id="1" xr6:uid="{00000000-0010-0000-5C05-000001000000}" uniqueName="P1080119">
      <xmlPr mapId="1" xpath="/GFI-IZD-POD/IPK-E_1000958/P1080119" xmlDataType="decimal"/>
    </xmlCellPr>
  </singleXmlCell>
  <singleXmlCell id="1662" xr6:uid="{00000000-000C-0000-FFFF-FFFF5D050000}" r="P49" connectionId="0">
    <xmlCellPr id="1" xr6:uid="{00000000-0010-0000-5D05-000001000000}" uniqueName="P1082374">
      <xmlPr mapId="1" xpath="/GFI-IZD-POD/IPK-E_1000958/P1082374" xmlDataType="decimal"/>
    </xmlCellPr>
  </singleXmlCell>
  <singleXmlCell id="1663" xr6:uid="{00000000-000C-0000-FFFF-FFFF5E050000}" r="Q49" connectionId="0">
    <xmlCellPr id="1" xr6:uid="{00000000-0010-0000-5E05-000001000000}" uniqueName="P1082376">
      <xmlPr mapId="1" xpath="/GFI-IZD-POD/IPK-E_1000958/P1082376" xmlDataType="decimal"/>
    </xmlCellPr>
  </singleXmlCell>
  <singleXmlCell id="1664" xr6:uid="{00000000-000C-0000-FFFF-FFFF5F050000}" r="R49" connectionId="0">
    <xmlCellPr id="1" xr6:uid="{00000000-0010-0000-5F05-000001000000}" uniqueName="P1082378">
      <xmlPr mapId="1" xpath="/GFI-IZD-POD/IPK-E_1000958/P1082378" xmlDataType="decimal"/>
    </xmlCellPr>
  </singleXmlCell>
  <singleXmlCell id="1665" xr6:uid="{00000000-000C-0000-FFFF-FFFF60050000}" r="S49" connectionId="0">
    <xmlCellPr id="1" xr6:uid="{00000000-0010-0000-6005-000001000000}" uniqueName="P1123082">
      <xmlPr mapId="1" xpath="/GFI-IZD-POD/IPK-E_1000958/P1123082" xmlDataType="decimal"/>
    </xmlCellPr>
  </singleXmlCell>
  <singleXmlCell id="1666" xr6:uid="{00000000-000C-0000-FFFF-FFFF61050000}" r="T49" connectionId="0">
    <xmlCellPr id="1" xr6:uid="{00000000-0010-0000-6105-000001000000}" uniqueName="P1123083">
      <xmlPr mapId="1" xpath="/GFI-IZD-POD/IPK-E_1000958/P1123083" xmlDataType="decimal"/>
    </xmlCellPr>
  </singleXmlCell>
  <singleXmlCell id="1667" xr6:uid="{00000000-000C-0000-FFFF-FFFF62050000}" r="U49" connectionId="0">
    <xmlCellPr id="1" xr6:uid="{00000000-0010-0000-6205-000001000000}" uniqueName="P1082381">
      <xmlPr mapId="1" xpath="/GFI-IZD-POD/IPK-E_1000958/P1082381" xmlDataType="decimal"/>
    </xmlCellPr>
  </singleXmlCell>
  <singleXmlCell id="1668" xr6:uid="{00000000-000C-0000-FFFF-FFFF63050000}" r="V49" connectionId="0">
    <xmlCellPr id="1" xr6:uid="{00000000-0010-0000-6305-000001000000}" uniqueName="P1082312">
      <xmlPr mapId="1" xpath="/GFI-IZD-POD/IPK-E_1000958/P1082312" xmlDataType="decimal"/>
    </xmlCellPr>
  </singleXmlCell>
  <singleXmlCell id="1669" xr6:uid="{00000000-000C-0000-FFFF-FFFF64050000}" r="W49" connectionId="0">
    <xmlCellPr id="1" xr6:uid="{00000000-0010-0000-6405-000001000000}" uniqueName="P1082383">
      <xmlPr mapId="1" xpath="/GFI-IZD-POD/IPK-E_1000958/P1082383" xmlDataType="decimal"/>
    </xmlCellPr>
  </singleXmlCell>
  <singleXmlCell id="1670" xr6:uid="{00000000-000C-0000-FFFF-FFFF65050000}" r="X49" connectionId="0">
    <xmlCellPr id="1" xr6:uid="{00000000-0010-0000-6505-000001000000}" uniqueName="P1082385">
      <xmlPr mapId="1" xpath="/GFI-IZD-POD/IPK-E_1000958/P1082385" xmlDataType="decimal"/>
    </xmlCellPr>
  </singleXmlCell>
  <singleXmlCell id="1671" xr6:uid="{00000000-000C-0000-FFFF-FFFF66050000}" r="Y49" connectionId="0">
    <xmlCellPr id="1" xr6:uid="{00000000-0010-0000-6605-000001000000}" uniqueName="P1082388">
      <xmlPr mapId="1" xpath="/GFI-IZD-POD/IPK-E_1000958/P1082388" xmlDataType="decimal"/>
    </xmlCellPr>
  </singleXmlCell>
  <singleXmlCell id="1672" xr6:uid="{00000000-000C-0000-FFFF-FFFF67050000}" r="H50" connectionId="0">
    <xmlCellPr id="1" xr6:uid="{00000000-0010-0000-6705-000001000000}" uniqueName="P1080120">
      <xmlPr mapId="1" xpath="/GFI-IZD-POD/IPK-E_1000958/P1080120" xmlDataType="decimal"/>
    </xmlCellPr>
  </singleXmlCell>
  <singleXmlCell id="1673" xr6:uid="{00000000-000C-0000-FFFF-FFFF68050000}" r="I50" connectionId="0">
    <xmlCellPr id="1" xr6:uid="{00000000-0010-0000-6805-000001000000}" uniqueName="P1080121">
      <xmlPr mapId="1" xpath="/GFI-IZD-POD/IPK-E_1000958/P1080121" xmlDataType="decimal"/>
    </xmlCellPr>
  </singleXmlCell>
  <singleXmlCell id="1674" xr6:uid="{00000000-000C-0000-FFFF-FFFF69050000}" r="J50" connectionId="0">
    <xmlCellPr id="1" xr6:uid="{00000000-0010-0000-6905-000001000000}" uniqueName="P1080122">
      <xmlPr mapId="1" xpath="/GFI-IZD-POD/IPK-E_1000958/P1080122" xmlDataType="decimal"/>
    </xmlCellPr>
  </singleXmlCell>
  <singleXmlCell id="1675" xr6:uid="{00000000-000C-0000-FFFF-FFFF6A050000}" r="K50" connectionId="0">
    <xmlCellPr id="1" xr6:uid="{00000000-0010-0000-6A05-000001000000}" uniqueName="P1080123">
      <xmlPr mapId="1" xpath="/GFI-IZD-POD/IPK-E_1000958/P1080123" xmlDataType="decimal"/>
    </xmlCellPr>
  </singleXmlCell>
  <singleXmlCell id="1676" xr6:uid="{00000000-000C-0000-FFFF-FFFF6B050000}" r="L50" connectionId="0">
    <xmlCellPr id="1" xr6:uid="{00000000-0010-0000-6B05-000001000000}" uniqueName="P1080124">
      <xmlPr mapId="1" xpath="/GFI-IZD-POD/IPK-E_1000958/P1080124" xmlDataType="decimal"/>
    </xmlCellPr>
  </singleXmlCell>
  <singleXmlCell id="1677" xr6:uid="{00000000-000C-0000-FFFF-FFFF6C050000}" r="M50" connectionId="0">
    <xmlCellPr id="1" xr6:uid="{00000000-0010-0000-6C05-000001000000}" uniqueName="P1080125">
      <xmlPr mapId="1" xpath="/GFI-IZD-POD/IPK-E_1000958/P1080125" xmlDataType="decimal"/>
    </xmlCellPr>
  </singleXmlCell>
  <singleXmlCell id="1678" xr6:uid="{00000000-000C-0000-FFFF-FFFF6D050000}" r="N50" connectionId="0">
    <xmlCellPr id="1" xr6:uid="{00000000-0010-0000-6D05-000001000000}" uniqueName="P1080126">
      <xmlPr mapId="1" xpath="/GFI-IZD-POD/IPK-E_1000958/P1080126" xmlDataType="decimal"/>
    </xmlCellPr>
  </singleXmlCell>
  <singleXmlCell id="1679" xr6:uid="{00000000-000C-0000-FFFF-FFFF6E050000}" r="O50" connectionId="0">
    <xmlCellPr id="1" xr6:uid="{00000000-0010-0000-6E05-000001000000}" uniqueName="P1080127">
      <xmlPr mapId="1" xpath="/GFI-IZD-POD/IPK-E_1000958/P1080127" xmlDataType="decimal"/>
    </xmlCellPr>
  </singleXmlCell>
  <singleXmlCell id="1680" xr6:uid="{00000000-000C-0000-FFFF-FFFF6F050000}" r="P50" connectionId="0">
    <xmlCellPr id="1" xr6:uid="{00000000-0010-0000-6F05-000001000000}" uniqueName="P1082390">
      <xmlPr mapId="1" xpath="/GFI-IZD-POD/IPK-E_1000958/P1082390" xmlDataType="decimal"/>
    </xmlCellPr>
  </singleXmlCell>
  <singleXmlCell id="1681" xr6:uid="{00000000-000C-0000-FFFF-FFFF70050000}" r="Q50" connectionId="0">
    <xmlCellPr id="1" xr6:uid="{00000000-0010-0000-7005-000001000000}" uniqueName="P1082392">
      <xmlPr mapId="1" xpath="/GFI-IZD-POD/IPK-E_1000958/P1082392" xmlDataType="decimal"/>
    </xmlCellPr>
  </singleXmlCell>
  <singleXmlCell id="1682" xr6:uid="{00000000-000C-0000-FFFF-FFFF71050000}" r="R50" connectionId="0">
    <xmlCellPr id="1" xr6:uid="{00000000-0010-0000-7105-000001000000}" uniqueName="P1082394">
      <xmlPr mapId="1" xpath="/GFI-IZD-POD/IPK-E_1000958/P1082394" xmlDataType="decimal"/>
    </xmlCellPr>
  </singleXmlCell>
  <singleXmlCell id="1683" xr6:uid="{00000000-000C-0000-FFFF-FFFF72050000}" r="S50" connectionId="0">
    <xmlCellPr id="1" xr6:uid="{00000000-0010-0000-7205-000001000000}" uniqueName="P1123084">
      <xmlPr mapId="1" xpath="/GFI-IZD-POD/IPK-E_1000958/P1123084" xmlDataType="decimal"/>
    </xmlCellPr>
  </singleXmlCell>
  <singleXmlCell id="1684" xr6:uid="{00000000-000C-0000-FFFF-FFFF73050000}" r="T50" connectionId="0">
    <xmlCellPr id="1" xr6:uid="{00000000-0010-0000-7305-000001000000}" uniqueName="P1123085">
      <xmlPr mapId="1" xpath="/GFI-IZD-POD/IPK-E_1000958/P1123085" xmlDataType="decimal"/>
    </xmlCellPr>
  </singleXmlCell>
  <singleXmlCell id="1685" xr6:uid="{00000000-000C-0000-FFFF-FFFF74050000}" r="U50" connectionId="0">
    <xmlCellPr id="1" xr6:uid="{00000000-0010-0000-7405-000001000000}" uniqueName="P1082396">
      <xmlPr mapId="1" xpath="/GFI-IZD-POD/IPK-E_1000958/P1082396" xmlDataType="decimal"/>
    </xmlCellPr>
  </singleXmlCell>
  <singleXmlCell id="1686" xr6:uid="{00000000-000C-0000-FFFF-FFFF75050000}" r="V50" connectionId="0">
    <xmlCellPr id="1" xr6:uid="{00000000-0010-0000-7505-000001000000}" uniqueName="P1082398">
      <xmlPr mapId="1" xpath="/GFI-IZD-POD/IPK-E_1000958/P1082398" xmlDataType="decimal"/>
    </xmlCellPr>
  </singleXmlCell>
  <singleXmlCell id="1687" xr6:uid="{00000000-000C-0000-FFFF-FFFF76050000}" r="W50" connectionId="0">
    <xmlCellPr id="1" xr6:uid="{00000000-0010-0000-7605-000001000000}" uniqueName="P1082314">
      <xmlPr mapId="1" xpath="/GFI-IZD-POD/IPK-E_1000958/P1082314" xmlDataType="decimal"/>
    </xmlCellPr>
  </singleXmlCell>
  <singleXmlCell id="1688" xr6:uid="{00000000-000C-0000-FFFF-FFFF77050000}" r="X50" connectionId="0">
    <xmlCellPr id="1" xr6:uid="{00000000-0010-0000-7705-000001000000}" uniqueName="P1082401">
      <xmlPr mapId="1" xpath="/GFI-IZD-POD/IPK-E_1000958/P1082401" xmlDataType="decimal"/>
    </xmlCellPr>
  </singleXmlCell>
  <singleXmlCell id="1689" xr6:uid="{00000000-000C-0000-FFFF-FFFF78050000}" r="Y50" connectionId="0">
    <xmlCellPr id="1" xr6:uid="{00000000-0010-0000-7805-000001000000}" uniqueName="P1082403">
      <xmlPr mapId="1" xpath="/GFI-IZD-POD/IPK-E_1000958/P1082403" xmlDataType="decimal"/>
    </xmlCellPr>
  </singleXmlCell>
  <singleXmlCell id="1690" xr6:uid="{00000000-000C-0000-FFFF-FFFF79050000}" r="H51" connectionId="0">
    <xmlCellPr id="1" xr6:uid="{00000000-0010-0000-7905-000001000000}" uniqueName="P1080136">
      <xmlPr mapId="1" xpath="/GFI-IZD-POD/IPK-E_1000958/P1080136" xmlDataType="decimal"/>
    </xmlCellPr>
  </singleXmlCell>
  <singleXmlCell id="1691" xr6:uid="{00000000-000C-0000-FFFF-FFFF7A050000}" r="I51" connectionId="0">
    <xmlCellPr id="1" xr6:uid="{00000000-0010-0000-7A05-000001000000}" uniqueName="P1080137">
      <xmlPr mapId="1" xpath="/GFI-IZD-POD/IPK-E_1000958/P1080137" xmlDataType="decimal"/>
    </xmlCellPr>
  </singleXmlCell>
  <singleXmlCell id="1692" xr6:uid="{00000000-000C-0000-FFFF-FFFF7B050000}" r="J51" connectionId="0">
    <xmlCellPr id="1" xr6:uid="{00000000-0010-0000-7B05-000001000000}" uniqueName="P1080138">
      <xmlPr mapId="1" xpath="/GFI-IZD-POD/IPK-E_1000958/P1080138" xmlDataType="decimal"/>
    </xmlCellPr>
  </singleXmlCell>
  <singleXmlCell id="1693" xr6:uid="{00000000-000C-0000-FFFF-FFFF7C050000}" r="K51" connectionId="0">
    <xmlCellPr id="1" xr6:uid="{00000000-0010-0000-7C05-000001000000}" uniqueName="P1080139">
      <xmlPr mapId="1" xpath="/GFI-IZD-POD/IPK-E_1000958/P1080139" xmlDataType="decimal"/>
    </xmlCellPr>
  </singleXmlCell>
  <singleXmlCell id="1694" xr6:uid="{00000000-000C-0000-FFFF-FFFF7D050000}" r="L51" connectionId="0">
    <xmlCellPr id="1" xr6:uid="{00000000-0010-0000-7D05-000001000000}" uniqueName="P1080140">
      <xmlPr mapId="1" xpath="/GFI-IZD-POD/IPK-E_1000958/P1080140" xmlDataType="decimal"/>
    </xmlCellPr>
  </singleXmlCell>
  <singleXmlCell id="1695" xr6:uid="{00000000-000C-0000-FFFF-FFFF7E050000}" r="M51" connectionId="0">
    <xmlCellPr id="1" xr6:uid="{00000000-0010-0000-7E05-000001000000}" uniqueName="P1080141">
      <xmlPr mapId="1" xpath="/GFI-IZD-POD/IPK-E_1000958/P1080141" xmlDataType="decimal"/>
    </xmlCellPr>
  </singleXmlCell>
  <singleXmlCell id="1696" xr6:uid="{00000000-000C-0000-FFFF-FFFF7F050000}" r="N51" connectionId="0">
    <xmlCellPr id="1" xr6:uid="{00000000-0010-0000-7F05-000001000000}" uniqueName="P1080142">
      <xmlPr mapId="1" xpath="/GFI-IZD-POD/IPK-E_1000958/P1080142" xmlDataType="decimal"/>
    </xmlCellPr>
  </singleXmlCell>
  <singleXmlCell id="1697" xr6:uid="{00000000-000C-0000-FFFF-FFFF80050000}" r="O51" connectionId="0">
    <xmlCellPr id="1" xr6:uid="{00000000-0010-0000-8005-000001000000}" uniqueName="P1080143">
      <xmlPr mapId="1" xpath="/GFI-IZD-POD/IPK-E_1000958/P1080143" xmlDataType="decimal"/>
    </xmlCellPr>
  </singleXmlCell>
  <singleXmlCell id="1698" xr6:uid="{00000000-000C-0000-FFFF-FFFF81050000}" r="P51" connectionId="0">
    <xmlCellPr id="1" xr6:uid="{00000000-0010-0000-8105-000001000000}" uniqueName="P1082418">
      <xmlPr mapId="1" xpath="/GFI-IZD-POD/IPK-E_1000958/P1082418" xmlDataType="decimal"/>
    </xmlCellPr>
  </singleXmlCell>
  <singleXmlCell id="1699" xr6:uid="{00000000-000C-0000-FFFF-FFFF82050000}" r="Q51" connectionId="0">
    <xmlCellPr id="1" xr6:uid="{00000000-0010-0000-8205-000001000000}" uniqueName="P1082419">
      <xmlPr mapId="1" xpath="/GFI-IZD-POD/IPK-E_1000958/P1082419" xmlDataType="decimal"/>
    </xmlCellPr>
  </singleXmlCell>
  <singleXmlCell id="1700" xr6:uid="{00000000-000C-0000-FFFF-FFFF83050000}" r="R51" connectionId="0">
    <xmlCellPr id="1" xr6:uid="{00000000-0010-0000-8305-000001000000}" uniqueName="P1082420">
      <xmlPr mapId="1" xpath="/GFI-IZD-POD/IPK-E_1000958/P1082420" xmlDataType="decimal"/>
    </xmlCellPr>
  </singleXmlCell>
  <singleXmlCell id="1701" xr6:uid="{00000000-000C-0000-FFFF-FFFF84050000}" r="S51" connectionId="0">
    <xmlCellPr id="1" xr6:uid="{00000000-0010-0000-8405-000001000000}" uniqueName="P1123086">
      <xmlPr mapId="1" xpath="/GFI-IZD-POD/IPK-E_1000958/P1123086" xmlDataType="decimal"/>
    </xmlCellPr>
  </singleXmlCell>
  <singleXmlCell id="1702" xr6:uid="{00000000-000C-0000-FFFF-FFFF85050000}" r="T51" connectionId="0">
    <xmlCellPr id="1" xr6:uid="{00000000-0010-0000-8505-000001000000}" uniqueName="P1123087">
      <xmlPr mapId="1" xpath="/GFI-IZD-POD/IPK-E_1000958/P1123087" xmlDataType="decimal"/>
    </xmlCellPr>
  </singleXmlCell>
  <singleXmlCell id="1703" xr6:uid="{00000000-000C-0000-FFFF-FFFF86050000}" r="U51" connectionId="0">
    <xmlCellPr id="1" xr6:uid="{00000000-0010-0000-8605-000001000000}" uniqueName="P1082422">
      <xmlPr mapId="1" xpath="/GFI-IZD-POD/IPK-E_1000958/P1082422" xmlDataType="decimal"/>
    </xmlCellPr>
  </singleXmlCell>
  <singleXmlCell id="1704" xr6:uid="{00000000-000C-0000-FFFF-FFFF87050000}" r="V51" connectionId="0">
    <xmlCellPr id="1" xr6:uid="{00000000-0010-0000-8705-000001000000}" uniqueName="P1082423">
      <xmlPr mapId="1" xpath="/GFI-IZD-POD/IPK-E_1000958/P1082423" xmlDataType="decimal"/>
    </xmlCellPr>
  </singleXmlCell>
  <singleXmlCell id="1705" xr6:uid="{00000000-000C-0000-FFFF-FFFF88050000}" r="W51" connectionId="0">
    <xmlCellPr id="1" xr6:uid="{00000000-0010-0000-8805-000001000000}" uniqueName="P1082425">
      <xmlPr mapId="1" xpath="/GFI-IZD-POD/IPK-E_1000958/P1082425" xmlDataType="decimal"/>
    </xmlCellPr>
  </singleXmlCell>
  <singleXmlCell id="1706" xr6:uid="{00000000-000C-0000-FFFF-FFFF89050000}" r="X51" connectionId="0">
    <xmlCellPr id="1" xr6:uid="{00000000-0010-0000-8905-000001000000}" uniqueName="P1082428">
      <xmlPr mapId="1" xpath="/GFI-IZD-POD/IPK-E_1000958/P1082428" xmlDataType="decimal"/>
    </xmlCellPr>
  </singleXmlCell>
  <singleXmlCell id="1707" xr6:uid="{00000000-000C-0000-FFFF-FFFF8A050000}" r="Y51" connectionId="0">
    <xmlCellPr id="1" xr6:uid="{00000000-0010-0000-8A05-000001000000}" uniqueName="P1082320">
      <xmlPr mapId="1" xpath="/GFI-IZD-POD/IPK-E_1000958/P1082320" xmlDataType="decimal"/>
    </xmlCellPr>
  </singleXmlCell>
  <singleXmlCell id="1708" xr6:uid="{00000000-000C-0000-FFFF-FFFF8B050000}" r="H52" connectionId="0">
    <xmlCellPr id="1" xr6:uid="{00000000-0010-0000-8B05-000001000000}" uniqueName="P1123142">
      <xmlPr mapId="1" xpath="/GFI-IZD-POD/IPK-E_1000958/P1123142" xmlDataType="decimal"/>
    </xmlCellPr>
  </singleXmlCell>
  <singleXmlCell id="1709" xr6:uid="{00000000-000C-0000-FFFF-FFFF8C050000}" r="I52" connectionId="0">
    <xmlCellPr id="1" xr6:uid="{00000000-0010-0000-8C05-000001000000}" uniqueName="P1123143">
      <xmlPr mapId="1" xpath="/GFI-IZD-POD/IPK-E_1000958/P1123143" xmlDataType="decimal"/>
    </xmlCellPr>
  </singleXmlCell>
  <singleXmlCell id="1710" xr6:uid="{00000000-000C-0000-FFFF-FFFF8D050000}" r="J52" connectionId="0">
    <xmlCellPr id="1" xr6:uid="{00000000-0010-0000-8D05-000001000000}" uniqueName="P1123144">
      <xmlPr mapId="1" xpath="/GFI-IZD-POD/IPK-E_1000958/P1123144" xmlDataType="decimal"/>
    </xmlCellPr>
  </singleXmlCell>
  <singleXmlCell id="1711" xr6:uid="{00000000-000C-0000-FFFF-FFFF8E050000}" r="K52" connectionId="0">
    <xmlCellPr id="1" xr6:uid="{00000000-0010-0000-8E05-000001000000}" uniqueName="P1123145">
      <xmlPr mapId="1" xpath="/GFI-IZD-POD/IPK-E_1000958/P1123145" xmlDataType="decimal"/>
    </xmlCellPr>
  </singleXmlCell>
  <singleXmlCell id="1712" xr6:uid="{00000000-000C-0000-FFFF-FFFF8F050000}" r="L52" connectionId="0">
    <xmlCellPr id="1" xr6:uid="{00000000-0010-0000-8F05-000001000000}" uniqueName="P1123146">
      <xmlPr mapId="1" xpath="/GFI-IZD-POD/IPK-E_1000958/P1123146" xmlDataType="decimal"/>
    </xmlCellPr>
  </singleXmlCell>
  <singleXmlCell id="1713" xr6:uid="{00000000-000C-0000-FFFF-FFFF90050000}" r="M52" connectionId="0">
    <xmlCellPr id="1" xr6:uid="{00000000-0010-0000-9005-000001000000}" uniqueName="P1123152">
      <xmlPr mapId="1" xpath="/GFI-IZD-POD/IPK-E_1000958/P1123152" xmlDataType="decimal"/>
    </xmlCellPr>
  </singleXmlCell>
  <singleXmlCell id="1714" xr6:uid="{00000000-000C-0000-FFFF-FFFF91050000}" r="N52" connectionId="0">
    <xmlCellPr id="1" xr6:uid="{00000000-0010-0000-9105-000001000000}" uniqueName="P1123153">
      <xmlPr mapId="1" xpath="/GFI-IZD-POD/IPK-E_1000958/P1123153" xmlDataType="decimal"/>
    </xmlCellPr>
  </singleXmlCell>
  <singleXmlCell id="1715" xr6:uid="{00000000-000C-0000-FFFF-FFFF92050000}" r="O52" connectionId="0">
    <xmlCellPr id="1" xr6:uid="{00000000-0010-0000-9205-000001000000}" uniqueName="P1123154">
      <xmlPr mapId="1" xpath="/GFI-IZD-POD/IPK-E_1000958/P1123154" xmlDataType="decimal"/>
    </xmlCellPr>
  </singleXmlCell>
  <singleXmlCell id="1716" xr6:uid="{00000000-000C-0000-FFFF-FFFF93050000}" r="P52" connectionId="0">
    <xmlCellPr id="1" xr6:uid="{00000000-0010-0000-9305-000001000000}" uniqueName="P1123155">
      <xmlPr mapId="1" xpath="/GFI-IZD-POD/IPK-E_1000958/P1123155" xmlDataType="decimal"/>
    </xmlCellPr>
  </singleXmlCell>
  <singleXmlCell id="1717" xr6:uid="{00000000-000C-0000-FFFF-FFFF94050000}" r="Q52" connectionId="0">
    <xmlCellPr id="1" xr6:uid="{00000000-0010-0000-9405-000001000000}" uniqueName="P1123156">
      <xmlPr mapId="1" xpath="/GFI-IZD-POD/IPK-E_1000958/P1123156" xmlDataType="decimal"/>
    </xmlCellPr>
  </singleXmlCell>
  <singleXmlCell id="1718" xr6:uid="{00000000-000C-0000-FFFF-FFFF95050000}" r="R52" connectionId="0">
    <xmlCellPr id="1" xr6:uid="{00000000-0010-0000-9505-000001000000}" uniqueName="P1123157">
      <xmlPr mapId="1" xpath="/GFI-IZD-POD/IPK-E_1000958/P1123157" xmlDataType="decimal"/>
    </xmlCellPr>
  </singleXmlCell>
  <singleXmlCell id="1719" xr6:uid="{00000000-000C-0000-FFFF-FFFF96050000}" r="S52" connectionId="0">
    <xmlCellPr id="1" xr6:uid="{00000000-0010-0000-9605-000001000000}" uniqueName="P1123088">
      <xmlPr mapId="1" xpath="/GFI-IZD-POD/IPK-E_1000958/P1123088" xmlDataType="decimal"/>
    </xmlCellPr>
  </singleXmlCell>
  <singleXmlCell id="1720" xr6:uid="{00000000-000C-0000-FFFF-FFFF97050000}" r="T52" connectionId="0">
    <xmlCellPr id="1" xr6:uid="{00000000-0010-0000-9705-000001000000}" uniqueName="P1123089">
      <xmlPr mapId="1" xpath="/GFI-IZD-POD/IPK-E_1000958/P1123089" xmlDataType="decimal"/>
    </xmlCellPr>
  </singleXmlCell>
  <singleXmlCell id="1721" xr6:uid="{00000000-000C-0000-FFFF-FFFF98050000}" r="U52" connectionId="0">
    <xmlCellPr id="1" xr6:uid="{00000000-0010-0000-9805-000001000000}" uniqueName="P1123164">
      <xmlPr mapId="1" xpath="/GFI-IZD-POD/IPK-E_1000958/P1123164" xmlDataType="decimal"/>
    </xmlCellPr>
  </singleXmlCell>
  <singleXmlCell id="1722" xr6:uid="{00000000-000C-0000-FFFF-FFFF99050000}" r="V52" connectionId="0">
    <xmlCellPr id="1" xr6:uid="{00000000-0010-0000-9905-000001000000}" uniqueName="P1123165">
      <xmlPr mapId="1" xpath="/GFI-IZD-POD/IPK-E_1000958/P1123165" xmlDataType="decimal"/>
    </xmlCellPr>
  </singleXmlCell>
  <singleXmlCell id="1723" xr6:uid="{00000000-000C-0000-FFFF-FFFF9A050000}" r="W52" connectionId="0">
    <xmlCellPr id="1" xr6:uid="{00000000-0010-0000-9A05-000001000000}" uniqueName="P1123166">
      <xmlPr mapId="1" xpath="/GFI-IZD-POD/IPK-E_1000958/P1123166" xmlDataType="decimal"/>
    </xmlCellPr>
  </singleXmlCell>
  <singleXmlCell id="1724" xr6:uid="{00000000-000C-0000-FFFF-FFFF9B050000}" r="X52" connectionId="0">
    <xmlCellPr id="1" xr6:uid="{00000000-0010-0000-9B05-000001000000}" uniqueName="P1123167">
      <xmlPr mapId="1" xpath="/GFI-IZD-POD/IPK-E_1000958/P1123167" xmlDataType="decimal"/>
    </xmlCellPr>
  </singleXmlCell>
  <singleXmlCell id="1725" xr6:uid="{00000000-000C-0000-FFFF-FFFF9C050000}" r="Y52" connectionId="0">
    <xmlCellPr id="1" xr6:uid="{00000000-0010-0000-9C05-000001000000}" uniqueName="P1123168">
      <xmlPr mapId="1" xpath="/GFI-IZD-POD/IPK-E_1000958/P1123168" xmlDataType="decimal"/>
    </xmlCellPr>
  </singleXmlCell>
  <singleXmlCell id="1726" xr6:uid="{00000000-000C-0000-FFFF-FFFF9D050000}" r="H53" connectionId="0">
    <xmlCellPr id="1" xr6:uid="{00000000-0010-0000-9D05-000001000000}" uniqueName="P1080144">
      <xmlPr mapId="1" xpath="/GFI-IZD-POD/IPK-E_1000958/P1080144" xmlDataType="decimal"/>
    </xmlCellPr>
  </singleXmlCell>
  <singleXmlCell id="1727" xr6:uid="{00000000-000C-0000-FFFF-FFFF9E050000}" r="I53" connectionId="0">
    <xmlCellPr id="1" xr6:uid="{00000000-0010-0000-9E05-000001000000}" uniqueName="P1080145">
      <xmlPr mapId="1" xpath="/GFI-IZD-POD/IPK-E_1000958/P1080145" xmlDataType="decimal"/>
    </xmlCellPr>
  </singleXmlCell>
  <singleXmlCell id="1728" xr6:uid="{00000000-000C-0000-FFFF-FFFF9F050000}" r="J53" connectionId="0">
    <xmlCellPr id="1" xr6:uid="{00000000-0010-0000-9F05-000001000000}" uniqueName="P1080146">
      <xmlPr mapId="1" xpath="/GFI-IZD-POD/IPK-E_1000958/P1080146" xmlDataType="decimal"/>
    </xmlCellPr>
  </singleXmlCell>
  <singleXmlCell id="1729" xr6:uid="{00000000-000C-0000-FFFF-FFFFA0050000}" r="K53" connectionId="0">
    <xmlCellPr id="1" xr6:uid="{00000000-0010-0000-A005-000001000000}" uniqueName="P1080147">
      <xmlPr mapId="1" xpath="/GFI-IZD-POD/IPK-E_1000958/P1080147" xmlDataType="decimal"/>
    </xmlCellPr>
  </singleXmlCell>
  <singleXmlCell id="1730" xr6:uid="{00000000-000C-0000-FFFF-FFFFA1050000}" r="L53" connectionId="0">
    <xmlCellPr id="1" xr6:uid="{00000000-0010-0000-A105-000001000000}" uniqueName="P1080148">
      <xmlPr mapId="1" xpath="/GFI-IZD-POD/IPK-E_1000958/P1080148" xmlDataType="decimal"/>
    </xmlCellPr>
  </singleXmlCell>
  <singleXmlCell id="1731" xr6:uid="{00000000-000C-0000-FFFF-FFFFA2050000}" r="M53" connectionId="0">
    <xmlCellPr id="1" xr6:uid="{00000000-0010-0000-A205-000001000000}" uniqueName="P1080149">
      <xmlPr mapId="1" xpath="/GFI-IZD-POD/IPK-E_1000958/P1080149" xmlDataType="decimal"/>
    </xmlCellPr>
  </singleXmlCell>
  <singleXmlCell id="1732" xr6:uid="{00000000-000C-0000-FFFF-FFFFA3050000}" r="N53" connectionId="0">
    <xmlCellPr id="1" xr6:uid="{00000000-0010-0000-A305-000001000000}" uniqueName="P1080150">
      <xmlPr mapId="1" xpath="/GFI-IZD-POD/IPK-E_1000958/P1080150" xmlDataType="decimal"/>
    </xmlCellPr>
  </singleXmlCell>
  <singleXmlCell id="1733" xr6:uid="{00000000-000C-0000-FFFF-FFFFA4050000}" r="O53" connectionId="0">
    <xmlCellPr id="1" xr6:uid="{00000000-0010-0000-A405-000001000000}" uniqueName="P1080397">
      <xmlPr mapId="1" xpath="/GFI-IZD-POD/IPK-E_1000958/P1080397" xmlDataType="decimal"/>
    </xmlCellPr>
  </singleXmlCell>
  <singleXmlCell id="1734" xr6:uid="{00000000-000C-0000-FFFF-FFFFA5050000}" r="P53" connectionId="0">
    <xmlCellPr id="1" xr6:uid="{00000000-0010-0000-A505-000001000000}" uniqueName="P1082429">
      <xmlPr mapId="1" xpath="/GFI-IZD-POD/IPK-E_1000958/P1082429" xmlDataType="decimal"/>
    </xmlCellPr>
  </singleXmlCell>
  <singleXmlCell id="1735" xr6:uid="{00000000-000C-0000-FFFF-FFFFA6050000}" r="Q53" connectionId="0">
    <xmlCellPr id="1" xr6:uid="{00000000-0010-0000-A605-000001000000}" uniqueName="P1082447">
      <xmlPr mapId="1" xpath="/GFI-IZD-POD/IPK-E_1000958/P1082447" xmlDataType="decimal"/>
    </xmlCellPr>
  </singleXmlCell>
  <singleXmlCell id="1736" xr6:uid="{00000000-000C-0000-FFFF-FFFFA7050000}" r="R53" connectionId="0">
    <xmlCellPr id="1" xr6:uid="{00000000-0010-0000-A705-000001000000}" uniqueName="P1082450">
      <xmlPr mapId="1" xpath="/GFI-IZD-POD/IPK-E_1000958/P1082450" xmlDataType="decimal"/>
    </xmlCellPr>
  </singleXmlCell>
  <singleXmlCell id="1737" xr6:uid="{00000000-000C-0000-FFFF-FFFFA8050000}" r="S53" connectionId="0">
    <xmlCellPr id="1" xr6:uid="{00000000-0010-0000-A805-000001000000}" uniqueName="P1123090">
      <xmlPr mapId="1" xpath="/GFI-IZD-POD/IPK-E_1000958/P1123090" xmlDataType="decimal"/>
    </xmlCellPr>
  </singleXmlCell>
  <singleXmlCell id="1738" xr6:uid="{00000000-000C-0000-FFFF-FFFFA9050000}" r="T53" connectionId="0">
    <xmlCellPr id="1" xr6:uid="{00000000-0010-0000-A905-000001000000}" uniqueName="P1123091">
      <xmlPr mapId="1" xpath="/GFI-IZD-POD/IPK-E_1000958/P1123091" xmlDataType="decimal"/>
    </xmlCellPr>
  </singleXmlCell>
  <singleXmlCell id="1739" xr6:uid="{00000000-000C-0000-FFFF-FFFFAA050000}" r="U53" connectionId="0">
    <xmlCellPr id="1" xr6:uid="{00000000-0010-0000-AA05-000001000000}" uniqueName="P1082453">
      <xmlPr mapId="1" xpath="/GFI-IZD-POD/IPK-E_1000958/P1082453" xmlDataType="decimal"/>
    </xmlCellPr>
  </singleXmlCell>
  <singleXmlCell id="1740" xr6:uid="{00000000-000C-0000-FFFF-FFFFAB050000}" r="V53" connectionId="0">
    <xmlCellPr id="1" xr6:uid="{00000000-0010-0000-AB05-000001000000}" uniqueName="P1082455">
      <xmlPr mapId="1" xpath="/GFI-IZD-POD/IPK-E_1000958/P1082455" xmlDataType="decimal"/>
    </xmlCellPr>
  </singleXmlCell>
  <singleXmlCell id="1741" xr6:uid="{00000000-000C-0000-FFFF-FFFFAC050000}" r="W53" connectionId="0">
    <xmlCellPr id="1" xr6:uid="{00000000-0010-0000-AC05-000001000000}" uniqueName="P1082458">
      <xmlPr mapId="1" xpath="/GFI-IZD-POD/IPK-E_1000958/P1082458" xmlDataType="decimal"/>
    </xmlCellPr>
  </singleXmlCell>
  <singleXmlCell id="1742" xr6:uid="{00000000-000C-0000-FFFF-FFFFAD050000}" r="X53" connectionId="0">
    <xmlCellPr id="1" xr6:uid="{00000000-0010-0000-AD05-000001000000}" uniqueName="P1082460">
      <xmlPr mapId="1" xpath="/GFI-IZD-POD/IPK-E_1000958/P1082460" xmlDataType="decimal"/>
    </xmlCellPr>
  </singleXmlCell>
  <singleXmlCell id="1743" xr6:uid="{00000000-000C-0000-FFFF-FFFFAE050000}" r="Y53" connectionId="0">
    <xmlCellPr id="1" xr6:uid="{00000000-0010-0000-AE05-000001000000}" uniqueName="P1082461">
      <xmlPr mapId="1" xpath="/GFI-IZD-POD/IPK-E_1000958/P1082461" xmlDataType="decimal"/>
    </xmlCellPr>
  </singleXmlCell>
  <singleXmlCell id="1744" xr6:uid="{00000000-000C-0000-FFFF-FFFFAF050000}" r="H54" connectionId="0">
    <xmlCellPr id="1" xr6:uid="{00000000-0010-0000-AF05-000001000000}" uniqueName="P1123147">
      <xmlPr mapId="1" xpath="/GFI-IZD-POD/IPK-E_1000958/P1123147" xmlDataType="decimal"/>
    </xmlCellPr>
  </singleXmlCell>
  <singleXmlCell id="1745" xr6:uid="{00000000-000C-0000-FFFF-FFFFB0050000}" r="I54" connectionId="0">
    <xmlCellPr id="1" xr6:uid="{00000000-0010-0000-B005-000001000000}" uniqueName="P1123148">
      <xmlPr mapId="1" xpath="/GFI-IZD-POD/IPK-E_1000958/P1123148" xmlDataType="decimal"/>
    </xmlCellPr>
  </singleXmlCell>
  <singleXmlCell id="1746" xr6:uid="{00000000-000C-0000-FFFF-FFFFB1050000}" r="J54" connectionId="0">
    <xmlCellPr id="1" xr6:uid="{00000000-0010-0000-B105-000001000000}" uniqueName="P1123149">
      <xmlPr mapId="1" xpath="/GFI-IZD-POD/IPK-E_1000958/P1123149" xmlDataType="decimal"/>
    </xmlCellPr>
  </singleXmlCell>
  <singleXmlCell id="1747" xr6:uid="{00000000-000C-0000-FFFF-FFFFB2050000}" r="K54" connectionId="0">
    <xmlCellPr id="1" xr6:uid="{00000000-0010-0000-B205-000001000000}" uniqueName="P1123150">
      <xmlPr mapId="1" xpath="/GFI-IZD-POD/IPK-E_1000958/P1123150" xmlDataType="decimal"/>
    </xmlCellPr>
  </singleXmlCell>
  <singleXmlCell id="1748" xr6:uid="{00000000-000C-0000-FFFF-FFFFB3050000}" r="L54" connectionId="0">
    <xmlCellPr id="1" xr6:uid="{00000000-0010-0000-B305-000001000000}" uniqueName="P1123151">
      <xmlPr mapId="1" xpath="/GFI-IZD-POD/IPK-E_1000958/P1123151" xmlDataType="decimal"/>
    </xmlCellPr>
  </singleXmlCell>
  <singleXmlCell id="1749" xr6:uid="{00000000-000C-0000-FFFF-FFFFB4050000}" r="M54" connectionId="0">
    <xmlCellPr id="1" xr6:uid="{00000000-0010-0000-B405-000001000000}" uniqueName="P1123158">
      <xmlPr mapId="1" xpath="/GFI-IZD-POD/IPK-E_1000958/P1123158" xmlDataType="decimal"/>
    </xmlCellPr>
  </singleXmlCell>
  <singleXmlCell id="1750" xr6:uid="{00000000-000C-0000-FFFF-FFFFB5050000}" r="N54" connectionId="0">
    <xmlCellPr id="1" xr6:uid="{00000000-0010-0000-B505-000001000000}" uniqueName="P1123159">
      <xmlPr mapId="1" xpath="/GFI-IZD-POD/IPK-E_1000958/P1123159" xmlDataType="decimal"/>
    </xmlCellPr>
  </singleXmlCell>
  <singleXmlCell id="1751" xr6:uid="{00000000-000C-0000-FFFF-FFFFB6050000}" r="O54" connectionId="0">
    <xmlCellPr id="1" xr6:uid="{00000000-0010-0000-B605-000001000000}" uniqueName="P1123160">
      <xmlPr mapId="1" xpath="/GFI-IZD-POD/IPK-E_1000958/P1123160" xmlDataType="decimal"/>
    </xmlCellPr>
  </singleXmlCell>
  <singleXmlCell id="1752" xr6:uid="{00000000-000C-0000-FFFF-FFFFB7050000}" r="P54" connectionId="0">
    <xmlCellPr id="1" xr6:uid="{00000000-0010-0000-B705-000001000000}" uniqueName="P1123161">
      <xmlPr mapId="1" xpath="/GFI-IZD-POD/IPK-E_1000958/P1123161" xmlDataType="decimal"/>
    </xmlCellPr>
  </singleXmlCell>
  <singleXmlCell id="1753" xr6:uid="{00000000-000C-0000-FFFF-FFFFB8050000}" r="Q54" connectionId="0">
    <xmlCellPr id="1" xr6:uid="{00000000-0010-0000-B805-000001000000}" uniqueName="P1123162">
      <xmlPr mapId="1" xpath="/GFI-IZD-POD/IPK-E_1000958/P1123162" xmlDataType="decimal"/>
    </xmlCellPr>
  </singleXmlCell>
  <singleXmlCell id="1754" xr6:uid="{00000000-000C-0000-FFFF-FFFFB9050000}" r="R54" connectionId="0">
    <xmlCellPr id="1" xr6:uid="{00000000-0010-0000-B905-000001000000}" uniqueName="P1123163">
      <xmlPr mapId="1" xpath="/GFI-IZD-POD/IPK-E_1000958/P1123163" xmlDataType="decimal"/>
    </xmlCellPr>
  </singleXmlCell>
  <singleXmlCell id="1755" xr6:uid="{00000000-000C-0000-FFFF-FFFFBA050000}" r="S54" connectionId="0">
    <xmlCellPr id="1" xr6:uid="{00000000-0010-0000-BA05-000001000000}" uniqueName="P1123092">
      <xmlPr mapId="1" xpath="/GFI-IZD-POD/IPK-E_1000958/P1123092" xmlDataType="decimal"/>
    </xmlCellPr>
  </singleXmlCell>
  <singleXmlCell id="1756" xr6:uid="{00000000-000C-0000-FFFF-FFFFBB050000}" r="T54" connectionId="0">
    <xmlCellPr id="1" xr6:uid="{00000000-0010-0000-BB05-000001000000}" uniqueName="P1123093">
      <xmlPr mapId="1" xpath="/GFI-IZD-POD/IPK-E_1000958/P1123093" xmlDataType="decimal"/>
    </xmlCellPr>
  </singleXmlCell>
  <singleXmlCell id="1757" xr6:uid="{00000000-000C-0000-FFFF-FFFFBC050000}" r="U54" connectionId="0">
    <xmlCellPr id="1" xr6:uid="{00000000-0010-0000-BC05-000001000000}" uniqueName="P1123169">
      <xmlPr mapId="1" xpath="/GFI-IZD-POD/IPK-E_1000958/P1123169" xmlDataType="decimal"/>
    </xmlCellPr>
  </singleXmlCell>
  <singleXmlCell id="1758" xr6:uid="{00000000-000C-0000-FFFF-FFFFBD050000}" r="V54" connectionId="0">
    <xmlCellPr id="1" xr6:uid="{00000000-0010-0000-BD05-000001000000}" uniqueName="P1123170">
      <xmlPr mapId="1" xpath="/GFI-IZD-POD/IPK-E_1000958/P1123170" xmlDataType="decimal"/>
    </xmlCellPr>
  </singleXmlCell>
  <singleXmlCell id="1759" xr6:uid="{00000000-000C-0000-FFFF-FFFFBE050000}" r="W54" connectionId="0">
    <xmlCellPr id="1" xr6:uid="{00000000-0010-0000-BE05-000001000000}" uniqueName="P1123171">
      <xmlPr mapId="1" xpath="/GFI-IZD-POD/IPK-E_1000958/P1123171" xmlDataType="decimal"/>
    </xmlCellPr>
  </singleXmlCell>
  <singleXmlCell id="1760" xr6:uid="{00000000-000C-0000-FFFF-FFFFBF050000}" r="X54" connectionId="0">
    <xmlCellPr id="1" xr6:uid="{00000000-0010-0000-BF05-000001000000}" uniqueName="P1123172">
      <xmlPr mapId="1" xpath="/GFI-IZD-POD/IPK-E_1000958/P1123172" xmlDataType="decimal"/>
    </xmlCellPr>
  </singleXmlCell>
  <singleXmlCell id="1761" xr6:uid="{00000000-000C-0000-FFFF-FFFFC0050000}" r="Y54" connectionId="0">
    <xmlCellPr id="1" xr6:uid="{00000000-0010-0000-C005-000001000000}" uniqueName="P1123173">
      <xmlPr mapId="1" xpath="/GFI-IZD-POD/IPK-E_1000958/P1123173" xmlDataType="decimal"/>
    </xmlCellPr>
  </singleXmlCell>
  <singleXmlCell id="1762" xr6:uid="{00000000-000C-0000-FFFF-FFFFC1050000}" r="H55" connectionId="0">
    <xmlCellPr id="1" xr6:uid="{00000000-0010-0000-C105-000001000000}" uniqueName="P1080398">
      <xmlPr mapId="1" xpath="/GFI-IZD-POD/IPK-E_1000958/P1080398" xmlDataType="decimal"/>
    </xmlCellPr>
  </singleXmlCell>
  <singleXmlCell id="1763" xr6:uid="{00000000-000C-0000-FFFF-FFFFC2050000}" r="I55" connectionId="0">
    <xmlCellPr id="1" xr6:uid="{00000000-0010-0000-C205-000001000000}" uniqueName="P1080399">
      <xmlPr mapId="1" xpath="/GFI-IZD-POD/IPK-E_1000958/P1080399" xmlDataType="decimal"/>
    </xmlCellPr>
  </singleXmlCell>
  <singleXmlCell id="1764" xr6:uid="{00000000-000C-0000-FFFF-FFFFC3050000}" r="J55" connectionId="0">
    <xmlCellPr id="1" xr6:uid="{00000000-0010-0000-C305-000001000000}" uniqueName="P1080586">
      <xmlPr mapId="1" xpath="/GFI-IZD-POD/IPK-E_1000958/P1080586" xmlDataType="decimal"/>
    </xmlCellPr>
  </singleXmlCell>
  <singleXmlCell id="1765" xr6:uid="{00000000-000C-0000-FFFF-FFFFC4050000}" r="K55" connectionId="0">
    <xmlCellPr id="1" xr6:uid="{00000000-0010-0000-C405-000001000000}" uniqueName="P1080587">
      <xmlPr mapId="1" xpath="/GFI-IZD-POD/IPK-E_1000958/P1080587" xmlDataType="decimal"/>
    </xmlCellPr>
  </singleXmlCell>
  <singleXmlCell id="1766" xr6:uid="{00000000-000C-0000-FFFF-FFFFC5050000}" r="L55" connectionId="0">
    <xmlCellPr id="1" xr6:uid="{00000000-0010-0000-C505-000001000000}" uniqueName="P1080588">
      <xmlPr mapId="1" xpath="/GFI-IZD-POD/IPK-E_1000958/P1080588" xmlDataType="decimal"/>
    </xmlCellPr>
  </singleXmlCell>
  <singleXmlCell id="1767" xr6:uid="{00000000-000C-0000-FFFF-FFFFC6050000}" r="M55" connectionId="0">
    <xmlCellPr id="1" xr6:uid="{00000000-0010-0000-C605-000001000000}" uniqueName="P1080589">
      <xmlPr mapId="1" xpath="/GFI-IZD-POD/IPK-E_1000958/P1080589" xmlDataType="decimal"/>
    </xmlCellPr>
  </singleXmlCell>
  <singleXmlCell id="1768" xr6:uid="{00000000-000C-0000-FFFF-FFFFC7050000}" r="N55" connectionId="0">
    <xmlCellPr id="1" xr6:uid="{00000000-0010-0000-C705-000001000000}" uniqueName="P1080590">
      <xmlPr mapId="1" xpath="/GFI-IZD-POD/IPK-E_1000958/P1080590" xmlDataType="decimal"/>
    </xmlCellPr>
  </singleXmlCell>
  <singleXmlCell id="1769" xr6:uid="{00000000-000C-0000-FFFF-FFFFC8050000}" r="O55" connectionId="0">
    <xmlCellPr id="1" xr6:uid="{00000000-0010-0000-C805-000001000000}" uniqueName="P1080591">
      <xmlPr mapId="1" xpath="/GFI-IZD-POD/IPK-E_1000958/P1080591" xmlDataType="decimal"/>
    </xmlCellPr>
  </singleXmlCell>
  <singleXmlCell id="1770" xr6:uid="{00000000-000C-0000-FFFF-FFFFC9050000}" r="P55" connectionId="0">
    <xmlCellPr id="1" xr6:uid="{00000000-0010-0000-C905-000001000000}" uniqueName="P1082462">
      <xmlPr mapId="1" xpath="/GFI-IZD-POD/IPK-E_1000958/P1082462" xmlDataType="decimal"/>
    </xmlCellPr>
  </singleXmlCell>
  <singleXmlCell id="1771" xr6:uid="{00000000-000C-0000-FFFF-FFFFCA050000}" r="Q55" connectionId="0">
    <xmlCellPr id="1" xr6:uid="{00000000-0010-0000-CA05-000001000000}" uniqueName="P1082430">
      <xmlPr mapId="1" xpath="/GFI-IZD-POD/IPK-E_1000958/P1082430" xmlDataType="decimal"/>
    </xmlCellPr>
  </singleXmlCell>
  <singleXmlCell id="1772" xr6:uid="{00000000-000C-0000-FFFF-FFFFCB050000}" r="R55" connectionId="0">
    <xmlCellPr id="1" xr6:uid="{00000000-0010-0000-CB05-000001000000}" uniqueName="P1082463">
      <xmlPr mapId="1" xpath="/GFI-IZD-POD/IPK-E_1000958/P1082463" xmlDataType="decimal"/>
    </xmlCellPr>
  </singleXmlCell>
  <singleXmlCell id="1773" xr6:uid="{00000000-000C-0000-FFFF-FFFFCC050000}" r="S55" connectionId="0">
    <xmlCellPr id="1" xr6:uid="{00000000-0010-0000-CC05-000001000000}" uniqueName="P1123094">
      <xmlPr mapId="1" xpath="/GFI-IZD-POD/IPK-E_1000958/P1123094" xmlDataType="decimal"/>
    </xmlCellPr>
  </singleXmlCell>
  <singleXmlCell id="1774" xr6:uid="{00000000-000C-0000-FFFF-FFFFCD050000}" r="T55" connectionId="0">
    <xmlCellPr id="1" xr6:uid="{00000000-0010-0000-CD05-000001000000}" uniqueName="P1123095">
      <xmlPr mapId="1" xpath="/GFI-IZD-POD/IPK-E_1000958/P1123095" xmlDataType="decimal"/>
    </xmlCellPr>
  </singleXmlCell>
  <singleXmlCell id="1775" xr6:uid="{00000000-000C-0000-FFFF-FFFFCE050000}" r="U55" connectionId="0">
    <xmlCellPr id="1" xr6:uid="{00000000-0010-0000-CE05-000001000000}" uniqueName="P1082464">
      <xmlPr mapId="1" xpath="/GFI-IZD-POD/IPK-E_1000958/P1082464" xmlDataType="decimal"/>
    </xmlCellPr>
  </singleXmlCell>
  <singleXmlCell id="1776" xr6:uid="{00000000-000C-0000-FFFF-FFFFCF050000}" r="V55" connectionId="0">
    <xmlCellPr id="1" xr6:uid="{00000000-0010-0000-CF05-000001000000}" uniqueName="P1082465">
      <xmlPr mapId="1" xpath="/GFI-IZD-POD/IPK-E_1000958/P1082465" xmlDataType="decimal"/>
    </xmlCellPr>
  </singleXmlCell>
  <singleXmlCell id="1777" xr6:uid="{00000000-000C-0000-FFFF-FFFFD0050000}" r="W55" connectionId="0">
    <xmlCellPr id="1" xr6:uid="{00000000-0010-0000-D005-000001000000}" uniqueName="P1082466">
      <xmlPr mapId="1" xpath="/GFI-IZD-POD/IPK-E_1000958/P1082466" xmlDataType="decimal"/>
    </xmlCellPr>
  </singleXmlCell>
  <singleXmlCell id="1778" xr6:uid="{00000000-000C-0000-FFFF-FFFFD1050000}" r="X55" connectionId="0">
    <xmlCellPr id="1" xr6:uid="{00000000-0010-0000-D105-000001000000}" uniqueName="P1082467">
      <xmlPr mapId="1" xpath="/GFI-IZD-POD/IPK-E_1000958/P1082467" xmlDataType="decimal"/>
    </xmlCellPr>
  </singleXmlCell>
  <singleXmlCell id="1779" xr6:uid="{00000000-000C-0000-FFFF-FFFFD2050000}" r="Y55" connectionId="0">
    <xmlCellPr id="1" xr6:uid="{00000000-0010-0000-D205-000001000000}" uniqueName="P1082468">
      <xmlPr mapId="1" xpath="/GFI-IZD-POD/IPK-E_1000958/P1082468" xmlDataType="decimal"/>
    </xmlCellPr>
  </singleXmlCell>
  <singleXmlCell id="1780" xr6:uid="{00000000-000C-0000-FFFF-FFFFD3050000}" r="H56" connectionId="0">
    <xmlCellPr id="1" xr6:uid="{00000000-0010-0000-D305-000001000000}" uniqueName="P1080692">
      <xmlPr mapId="1" xpath="/GFI-IZD-POD/IPK-E_1000958/P1080692" xmlDataType="decimal"/>
    </xmlCellPr>
  </singleXmlCell>
  <singleXmlCell id="1781" xr6:uid="{00000000-000C-0000-FFFF-FFFFD4050000}" r="I56" connectionId="0">
    <xmlCellPr id="1" xr6:uid="{00000000-0010-0000-D405-000001000000}" uniqueName="P1080693">
      <xmlPr mapId="1" xpath="/GFI-IZD-POD/IPK-E_1000958/P1080693" xmlDataType="decimal"/>
    </xmlCellPr>
  </singleXmlCell>
  <singleXmlCell id="1782" xr6:uid="{00000000-000C-0000-FFFF-FFFFD5050000}" r="J56" connectionId="0">
    <xmlCellPr id="1" xr6:uid="{00000000-0010-0000-D505-000001000000}" uniqueName="P1080694">
      <xmlPr mapId="1" xpath="/GFI-IZD-POD/IPK-E_1000958/P1080694" xmlDataType="decimal"/>
    </xmlCellPr>
  </singleXmlCell>
  <singleXmlCell id="1783" xr6:uid="{00000000-000C-0000-FFFF-FFFFD6050000}" r="K56" connectionId="0">
    <xmlCellPr id="1" xr6:uid="{00000000-0010-0000-D605-000001000000}" uniqueName="P1080779">
      <xmlPr mapId="1" xpath="/GFI-IZD-POD/IPK-E_1000958/P1080779" xmlDataType="decimal"/>
    </xmlCellPr>
  </singleXmlCell>
  <singleXmlCell id="1784" xr6:uid="{00000000-000C-0000-FFFF-FFFFD7050000}" r="L56" connectionId="0">
    <xmlCellPr id="1" xr6:uid="{00000000-0010-0000-D705-000001000000}" uniqueName="P1080780">
      <xmlPr mapId="1" xpath="/GFI-IZD-POD/IPK-E_1000958/P1080780" xmlDataType="decimal"/>
    </xmlCellPr>
  </singleXmlCell>
  <singleXmlCell id="1785" xr6:uid="{00000000-000C-0000-FFFF-FFFFD8050000}" r="M56" connectionId="0">
    <xmlCellPr id="1" xr6:uid="{00000000-0010-0000-D805-000001000000}" uniqueName="P1080781">
      <xmlPr mapId="1" xpath="/GFI-IZD-POD/IPK-E_1000958/P1080781" xmlDataType="decimal"/>
    </xmlCellPr>
  </singleXmlCell>
  <singleXmlCell id="1786" xr6:uid="{00000000-000C-0000-FFFF-FFFFD9050000}" r="N56" connectionId="0">
    <xmlCellPr id="1" xr6:uid="{00000000-0010-0000-D905-000001000000}" uniqueName="P1080782">
      <xmlPr mapId="1" xpath="/GFI-IZD-POD/IPK-E_1000958/P1080782" xmlDataType="decimal"/>
    </xmlCellPr>
  </singleXmlCell>
  <singleXmlCell id="1787" xr6:uid="{00000000-000C-0000-FFFF-FFFFDA050000}" r="O56" connectionId="0">
    <xmlCellPr id="1" xr6:uid="{00000000-0010-0000-DA05-000001000000}" uniqueName="P1080783">
      <xmlPr mapId="1" xpath="/GFI-IZD-POD/IPK-E_1000958/P1080783" xmlDataType="decimal"/>
    </xmlCellPr>
  </singleXmlCell>
  <singleXmlCell id="1788" xr6:uid="{00000000-000C-0000-FFFF-FFFFDB050000}" r="P56" connectionId="0">
    <xmlCellPr id="1" xr6:uid="{00000000-0010-0000-DB05-000001000000}" uniqueName="P1082469">
      <xmlPr mapId="1" xpath="/GFI-IZD-POD/IPK-E_1000958/P1082469" xmlDataType="decimal"/>
    </xmlCellPr>
  </singleXmlCell>
  <singleXmlCell id="1789" xr6:uid="{00000000-000C-0000-FFFF-FFFFDC050000}" r="Q56" connectionId="0">
    <xmlCellPr id="1" xr6:uid="{00000000-0010-0000-DC05-000001000000}" uniqueName="P1082470">
      <xmlPr mapId="1" xpath="/GFI-IZD-POD/IPK-E_1000958/P1082470" xmlDataType="decimal"/>
    </xmlCellPr>
  </singleXmlCell>
  <singleXmlCell id="1790" xr6:uid="{00000000-000C-0000-FFFF-FFFFDD050000}" r="R56" connectionId="0">
    <xmlCellPr id="1" xr6:uid="{00000000-0010-0000-DD05-000001000000}" uniqueName="P1082433">
      <xmlPr mapId="1" xpath="/GFI-IZD-POD/IPK-E_1000958/P1082433" xmlDataType="decimal"/>
    </xmlCellPr>
  </singleXmlCell>
  <singleXmlCell id="1791" xr6:uid="{00000000-000C-0000-FFFF-FFFFDE050000}" r="S56" connectionId="0">
    <xmlCellPr id="1" xr6:uid="{00000000-0010-0000-DE05-000001000000}" uniqueName="P1123096">
      <xmlPr mapId="1" xpath="/GFI-IZD-POD/IPK-E_1000958/P1123096" xmlDataType="decimal"/>
    </xmlCellPr>
  </singleXmlCell>
  <singleXmlCell id="1792" xr6:uid="{00000000-000C-0000-FFFF-FFFFDF050000}" r="T56" connectionId="0">
    <xmlCellPr id="1" xr6:uid="{00000000-0010-0000-DF05-000001000000}" uniqueName="P1123097">
      <xmlPr mapId="1" xpath="/GFI-IZD-POD/IPK-E_1000958/P1123097" xmlDataType="decimal"/>
    </xmlCellPr>
  </singleXmlCell>
  <singleXmlCell id="1793" xr6:uid="{00000000-000C-0000-FFFF-FFFFE0050000}" r="U56" connectionId="0">
    <xmlCellPr id="1" xr6:uid="{00000000-0010-0000-E005-000001000000}" uniqueName="P1082471">
      <xmlPr mapId="1" xpath="/GFI-IZD-POD/IPK-E_1000958/P1082471" xmlDataType="decimal"/>
    </xmlCellPr>
  </singleXmlCell>
  <singleXmlCell id="1794" xr6:uid="{00000000-000C-0000-FFFF-FFFFE1050000}" r="V56" connectionId="0">
    <xmlCellPr id="1" xr6:uid="{00000000-0010-0000-E105-000001000000}" uniqueName="P1082472">
      <xmlPr mapId="1" xpath="/GFI-IZD-POD/IPK-E_1000958/P1082472" xmlDataType="decimal"/>
    </xmlCellPr>
  </singleXmlCell>
  <singleXmlCell id="1795" xr6:uid="{00000000-000C-0000-FFFF-FFFFE2050000}" r="W56" connectionId="0">
    <xmlCellPr id="1" xr6:uid="{00000000-0010-0000-E205-000001000000}" uniqueName="P1082473">
      <xmlPr mapId="1" xpath="/GFI-IZD-POD/IPK-E_1000958/P1082473" xmlDataType="decimal"/>
    </xmlCellPr>
  </singleXmlCell>
  <singleXmlCell id="1796" xr6:uid="{00000000-000C-0000-FFFF-FFFFE3050000}" r="X56" connectionId="0">
    <xmlCellPr id="1" xr6:uid="{00000000-0010-0000-E305-000001000000}" uniqueName="P1082474">
      <xmlPr mapId="1" xpath="/GFI-IZD-POD/IPK-E_1000958/P1082474" xmlDataType="decimal"/>
    </xmlCellPr>
  </singleXmlCell>
  <singleXmlCell id="1797" xr6:uid="{00000000-000C-0000-FFFF-FFFFE4050000}" r="Y56" connectionId="0">
    <xmlCellPr id="1" xr6:uid="{00000000-0010-0000-E405-000001000000}" uniqueName="P1082475">
      <xmlPr mapId="1" xpath="/GFI-IZD-POD/IPK-E_1000958/P1082475" xmlDataType="decimal"/>
    </xmlCellPr>
  </singleXmlCell>
  <singleXmlCell id="1798" xr6:uid="{00000000-000C-0000-FFFF-FFFFE5050000}" r="H57" connectionId="0">
    <xmlCellPr id="1" xr6:uid="{00000000-0010-0000-E505-000001000000}" uniqueName="P1080784">
      <xmlPr mapId="1" xpath="/GFI-IZD-POD/IPK-E_1000958/P1080784" xmlDataType="decimal"/>
    </xmlCellPr>
  </singleXmlCell>
  <singleXmlCell id="1799" xr6:uid="{00000000-000C-0000-FFFF-FFFFE6050000}" r="I57" connectionId="0">
    <xmlCellPr id="1" xr6:uid="{00000000-0010-0000-E605-000001000000}" uniqueName="P1080785">
      <xmlPr mapId="1" xpath="/GFI-IZD-POD/IPK-E_1000958/P1080785" xmlDataType="decimal"/>
    </xmlCellPr>
  </singleXmlCell>
  <singleXmlCell id="1800" xr6:uid="{00000000-000C-0000-FFFF-FFFFE7050000}" r="J57" connectionId="0">
    <xmlCellPr id="1" xr6:uid="{00000000-0010-0000-E705-000001000000}" uniqueName="P1080786">
      <xmlPr mapId="1" xpath="/GFI-IZD-POD/IPK-E_1000958/P1080786" xmlDataType="decimal"/>
    </xmlCellPr>
  </singleXmlCell>
  <singleXmlCell id="1801" xr6:uid="{00000000-000C-0000-FFFF-FFFFE8050000}" r="K57" connectionId="0">
    <xmlCellPr id="1" xr6:uid="{00000000-0010-0000-E805-000001000000}" uniqueName="P1081033">
      <xmlPr mapId="1" xpath="/GFI-IZD-POD/IPK-E_1000958/P1081033" xmlDataType="decimal"/>
    </xmlCellPr>
  </singleXmlCell>
  <singleXmlCell id="1802" xr6:uid="{00000000-000C-0000-FFFF-FFFFE9050000}" r="L57" connectionId="0">
    <xmlCellPr id="1" xr6:uid="{00000000-0010-0000-E905-000001000000}" uniqueName="P1081034">
      <xmlPr mapId="1" xpath="/GFI-IZD-POD/IPK-E_1000958/P1081034" xmlDataType="decimal"/>
    </xmlCellPr>
  </singleXmlCell>
  <singleXmlCell id="1803" xr6:uid="{00000000-000C-0000-FFFF-FFFFEA050000}" r="M57" connectionId="0">
    <xmlCellPr id="1" xr6:uid="{00000000-0010-0000-EA05-000001000000}" uniqueName="P1081035">
      <xmlPr mapId="1" xpath="/GFI-IZD-POD/IPK-E_1000958/P1081035" xmlDataType="decimal"/>
    </xmlCellPr>
  </singleXmlCell>
  <singleXmlCell id="1804" xr6:uid="{00000000-000C-0000-FFFF-FFFFEB050000}" r="N57" connectionId="0">
    <xmlCellPr id="1" xr6:uid="{00000000-0010-0000-EB05-000001000000}" uniqueName="P1081222">
      <xmlPr mapId="1" xpath="/GFI-IZD-POD/IPK-E_1000958/P1081222" xmlDataType="decimal"/>
    </xmlCellPr>
  </singleXmlCell>
  <singleXmlCell id="1805" xr6:uid="{00000000-000C-0000-FFFF-FFFFEC050000}" r="O57" connectionId="0">
    <xmlCellPr id="1" xr6:uid="{00000000-0010-0000-EC05-000001000000}" uniqueName="P1081223">
      <xmlPr mapId="1" xpath="/GFI-IZD-POD/IPK-E_1000958/P1081223" xmlDataType="decimal"/>
    </xmlCellPr>
  </singleXmlCell>
  <singleXmlCell id="1806" xr6:uid="{00000000-000C-0000-FFFF-FFFFED050000}" r="P57" connectionId="0">
    <xmlCellPr id="1" xr6:uid="{00000000-0010-0000-ED05-000001000000}" uniqueName="P1082477">
      <xmlPr mapId="1" xpath="/GFI-IZD-POD/IPK-E_1000958/P1082477" xmlDataType="decimal"/>
    </xmlCellPr>
  </singleXmlCell>
  <singleXmlCell id="1807" xr6:uid="{00000000-000C-0000-FFFF-FFFFEE050000}" r="Q57" connectionId="0">
    <xmlCellPr id="1" xr6:uid="{00000000-0010-0000-EE05-000001000000}" uniqueName="P1082480">
      <xmlPr mapId="1" xpath="/GFI-IZD-POD/IPK-E_1000958/P1082480" xmlDataType="decimal"/>
    </xmlCellPr>
  </singleXmlCell>
  <singleXmlCell id="1808" xr6:uid="{00000000-000C-0000-FFFF-FFFFEF050000}" r="R57" connectionId="0">
    <xmlCellPr id="1" xr6:uid="{00000000-0010-0000-EF05-000001000000}" uniqueName="P1082482">
      <xmlPr mapId="1" xpath="/GFI-IZD-POD/IPK-E_1000958/P1082482" xmlDataType="decimal"/>
    </xmlCellPr>
  </singleXmlCell>
  <singleXmlCell id="1809" xr6:uid="{00000000-000C-0000-FFFF-FFFFF0050000}" r="S57" connectionId="0">
    <xmlCellPr id="1" xr6:uid="{00000000-0010-0000-F005-000001000000}" uniqueName="P1123098">
      <xmlPr mapId="1" xpath="/GFI-IZD-POD/IPK-E_1000958/P1123098" xmlDataType="decimal"/>
    </xmlCellPr>
  </singleXmlCell>
  <singleXmlCell id="1810" xr6:uid="{00000000-000C-0000-FFFF-FFFFF1050000}" r="T57" connectionId="0">
    <xmlCellPr id="1" xr6:uid="{00000000-0010-0000-F105-000001000000}" uniqueName="P1123099">
      <xmlPr mapId="1" xpath="/GFI-IZD-POD/IPK-E_1000958/P1123099" xmlDataType="decimal"/>
    </xmlCellPr>
  </singleXmlCell>
  <singleXmlCell id="1811" xr6:uid="{00000000-000C-0000-FFFF-FFFFF2050000}" r="U57" connectionId="0">
    <xmlCellPr id="1" xr6:uid="{00000000-0010-0000-F205-000001000000}" uniqueName="P1082435">
      <xmlPr mapId="1" xpath="/GFI-IZD-POD/IPK-E_1000958/P1082435" xmlDataType="decimal"/>
    </xmlCellPr>
  </singleXmlCell>
  <singleXmlCell id="1812" xr6:uid="{00000000-000C-0000-FFFF-FFFFF3050000}" r="V57" connectionId="0">
    <xmlCellPr id="1" xr6:uid="{00000000-0010-0000-F305-000001000000}" uniqueName="P1082484">
      <xmlPr mapId="1" xpath="/GFI-IZD-POD/IPK-E_1000958/P1082484" xmlDataType="decimal"/>
    </xmlCellPr>
  </singleXmlCell>
  <singleXmlCell id="1813" xr6:uid="{00000000-000C-0000-FFFF-FFFFF4050000}" r="W57" connectionId="0">
    <xmlCellPr id="1" xr6:uid="{00000000-0010-0000-F405-000001000000}" uniqueName="P1082487">
      <xmlPr mapId="1" xpath="/GFI-IZD-POD/IPK-E_1000958/P1082487" xmlDataType="decimal"/>
    </xmlCellPr>
  </singleXmlCell>
  <singleXmlCell id="1814" xr6:uid="{00000000-000C-0000-FFFF-FFFFF5050000}" r="X57" connectionId="0">
    <xmlCellPr id="1" xr6:uid="{00000000-0010-0000-F505-000001000000}" uniqueName="P1082488">
      <xmlPr mapId="1" xpath="/GFI-IZD-POD/IPK-E_1000958/P1082488" xmlDataType="decimal"/>
    </xmlCellPr>
  </singleXmlCell>
  <singleXmlCell id="1815" xr6:uid="{00000000-000C-0000-FFFF-FFFFF6050000}" r="Y57" connectionId="0">
    <xmlCellPr id="1" xr6:uid="{00000000-0010-0000-F605-000001000000}" uniqueName="P1082490">
      <xmlPr mapId="1" xpath="/GFI-IZD-POD/IPK-E_1000958/P1082490" xmlDataType="decimal"/>
    </xmlCellPr>
  </singleXmlCell>
  <singleXmlCell id="1816" xr6:uid="{00000000-000C-0000-FFFF-FFFFF7050000}" r="H58" connectionId="0">
    <xmlCellPr id="1" xr6:uid="{00000000-0010-0000-F705-000001000000}" uniqueName="P1081224">
      <xmlPr mapId="1" xpath="/GFI-IZD-POD/IPK-E_1000958/P1081224" xmlDataType="decimal"/>
    </xmlCellPr>
  </singleXmlCell>
  <singleXmlCell id="1817" xr6:uid="{00000000-000C-0000-FFFF-FFFFF8050000}" r="I58" connectionId="0">
    <xmlCellPr id="1" xr6:uid="{00000000-0010-0000-F805-000001000000}" uniqueName="P1081225">
      <xmlPr mapId="1" xpath="/GFI-IZD-POD/IPK-E_1000958/P1081225" xmlDataType="decimal"/>
    </xmlCellPr>
  </singleXmlCell>
  <singleXmlCell id="1818" xr6:uid="{00000000-000C-0000-FFFF-FFFFF9050000}" r="J58" connectionId="0">
    <xmlCellPr id="1" xr6:uid="{00000000-0010-0000-F905-000001000000}" uniqueName="P1081326">
      <xmlPr mapId="1" xpath="/GFI-IZD-POD/IPK-E_1000958/P1081326" xmlDataType="decimal"/>
    </xmlCellPr>
  </singleXmlCell>
  <singleXmlCell id="1819" xr6:uid="{00000000-000C-0000-FFFF-FFFFFA050000}" r="K58" connectionId="0">
    <xmlCellPr id="1" xr6:uid="{00000000-0010-0000-FA05-000001000000}" uniqueName="P1081327">
      <xmlPr mapId="1" xpath="/GFI-IZD-POD/IPK-E_1000958/P1081327" xmlDataType="decimal"/>
    </xmlCellPr>
  </singleXmlCell>
  <singleXmlCell id="1820" xr6:uid="{00000000-000C-0000-FFFF-FFFFFB050000}" r="L58" connectionId="0">
    <xmlCellPr id="1" xr6:uid="{00000000-0010-0000-FB05-000001000000}" uniqueName="P1081328">
      <xmlPr mapId="1" xpath="/GFI-IZD-POD/IPK-E_1000958/P1081328" xmlDataType="decimal"/>
    </xmlCellPr>
  </singleXmlCell>
  <singleXmlCell id="1821" xr6:uid="{00000000-000C-0000-FFFF-FFFFFC050000}" r="M58" connectionId="0">
    <xmlCellPr id="1" xr6:uid="{00000000-0010-0000-FC05-000001000000}" uniqueName="P1081413">
      <xmlPr mapId="1" xpath="/GFI-IZD-POD/IPK-E_1000958/P1081413" xmlDataType="decimal"/>
    </xmlCellPr>
  </singleXmlCell>
  <singleXmlCell id="1822" xr6:uid="{00000000-000C-0000-FFFF-FFFFFD050000}" r="N58" connectionId="0">
    <xmlCellPr id="1" xr6:uid="{00000000-0010-0000-FD05-000001000000}" uniqueName="P1081414">
      <xmlPr mapId="1" xpath="/GFI-IZD-POD/IPK-E_1000958/P1081414" xmlDataType="decimal"/>
    </xmlCellPr>
  </singleXmlCell>
  <singleXmlCell id="1823" xr6:uid="{00000000-000C-0000-FFFF-FFFFFE050000}" r="O58" connectionId="0">
    <xmlCellPr id="1" xr6:uid="{00000000-0010-0000-FE05-000001000000}" uniqueName="P1081415">
      <xmlPr mapId="1" xpath="/GFI-IZD-POD/IPK-E_1000958/P1081415" xmlDataType="decimal"/>
    </xmlCellPr>
  </singleXmlCell>
  <singleXmlCell id="1824" xr6:uid="{00000000-000C-0000-FFFF-FFFFFF050000}" r="P58" connectionId="0">
    <xmlCellPr id="1" xr6:uid="{00000000-0010-0000-FF05-000001000000}" uniqueName="P1082493">
      <xmlPr mapId="1" xpath="/GFI-IZD-POD/IPK-E_1000958/P1082493" xmlDataType="decimal"/>
    </xmlCellPr>
  </singleXmlCell>
  <singleXmlCell id="1825" xr6:uid="{00000000-000C-0000-FFFF-FFFF00060000}" r="Q58" connectionId="0">
    <xmlCellPr id="1" xr6:uid="{00000000-0010-0000-0006-000001000000}" uniqueName="P1082497">
      <xmlPr mapId="1" xpath="/GFI-IZD-POD/IPK-E_1000958/P1082497" xmlDataType="decimal"/>
    </xmlCellPr>
  </singleXmlCell>
  <singleXmlCell id="1826" xr6:uid="{00000000-000C-0000-FFFF-FFFF01060000}" r="R58" connectionId="0">
    <xmlCellPr id="1" xr6:uid="{00000000-0010-0000-0106-000001000000}" uniqueName="P1082498">
      <xmlPr mapId="1" xpath="/GFI-IZD-POD/IPK-E_1000958/P1082498" xmlDataType="decimal"/>
    </xmlCellPr>
  </singleXmlCell>
  <singleXmlCell id="1827" xr6:uid="{00000000-000C-0000-FFFF-FFFF02060000}" r="S58" connectionId="0">
    <xmlCellPr id="1" xr6:uid="{00000000-0010-0000-0206-000001000000}" uniqueName="P1123100">
      <xmlPr mapId="1" xpath="/GFI-IZD-POD/IPK-E_1000958/P1123100" xmlDataType="decimal"/>
    </xmlCellPr>
  </singleXmlCell>
  <singleXmlCell id="1828" xr6:uid="{00000000-000C-0000-FFFF-FFFF03060000}" r="T58" connectionId="0">
    <xmlCellPr id="1" xr6:uid="{00000000-0010-0000-0306-000001000000}" uniqueName="P1123101">
      <xmlPr mapId="1" xpath="/GFI-IZD-POD/IPK-E_1000958/P1123101" xmlDataType="decimal"/>
    </xmlCellPr>
  </singleXmlCell>
  <singleXmlCell id="1829" xr6:uid="{00000000-000C-0000-FFFF-FFFF04060000}" r="U58" connectionId="0">
    <xmlCellPr id="1" xr6:uid="{00000000-0010-0000-0406-000001000000}" uniqueName="P1082501">
      <xmlPr mapId="1" xpath="/GFI-IZD-POD/IPK-E_1000958/P1082501" xmlDataType="decimal"/>
    </xmlCellPr>
  </singleXmlCell>
  <singleXmlCell id="1830" xr6:uid="{00000000-000C-0000-FFFF-FFFF05060000}" r="V58" connectionId="0">
    <xmlCellPr id="1" xr6:uid="{00000000-0010-0000-0506-000001000000}" uniqueName="P1082437">
      <xmlPr mapId="1" xpath="/GFI-IZD-POD/IPK-E_1000958/P1082437" xmlDataType="decimal"/>
    </xmlCellPr>
  </singleXmlCell>
  <singleXmlCell id="1831" xr6:uid="{00000000-000C-0000-FFFF-FFFF06060000}" r="W58" connectionId="0">
    <xmlCellPr id="1" xr6:uid="{00000000-0010-0000-0606-000001000000}" uniqueName="P1082503">
      <xmlPr mapId="1" xpath="/GFI-IZD-POD/IPK-E_1000958/P1082503" xmlDataType="decimal"/>
    </xmlCellPr>
  </singleXmlCell>
  <singleXmlCell id="1832" xr6:uid="{00000000-000C-0000-FFFF-FFFF07060000}" r="X58" connectionId="0">
    <xmlCellPr id="1" xr6:uid="{00000000-0010-0000-0706-000001000000}" uniqueName="P1082505">
      <xmlPr mapId="1" xpath="/GFI-IZD-POD/IPK-E_1000958/P1082505" xmlDataType="decimal"/>
    </xmlCellPr>
  </singleXmlCell>
  <singleXmlCell id="1833" xr6:uid="{00000000-000C-0000-FFFF-FFFF08060000}" r="Y58" connectionId="0">
    <xmlCellPr id="1" xr6:uid="{00000000-0010-0000-0806-000001000000}" uniqueName="P1082507">
      <xmlPr mapId="1" xpath="/GFI-IZD-POD/IPK-E_1000958/P1082507" xmlDataType="decimal"/>
    </xmlCellPr>
  </singleXmlCell>
  <singleXmlCell id="1834" xr6:uid="{00000000-000C-0000-FFFF-FFFF09060000}" r="H59" connectionId="0">
    <xmlCellPr id="1" xr6:uid="{00000000-0010-0000-0906-000001000000}" uniqueName="P1081416">
      <xmlPr mapId="1" xpath="/GFI-IZD-POD/IPK-E_1000958/P1081416" xmlDataType="decimal"/>
    </xmlCellPr>
  </singleXmlCell>
  <singleXmlCell id="1835" xr6:uid="{00000000-000C-0000-FFFF-FFFF0A060000}" r="I59" connectionId="0">
    <xmlCellPr id="1" xr6:uid="{00000000-0010-0000-0A06-000001000000}" uniqueName="P1081501">
      <xmlPr mapId="1" xpath="/GFI-IZD-POD/IPK-E_1000958/P1081501" xmlDataType="decimal"/>
    </xmlCellPr>
  </singleXmlCell>
  <singleXmlCell id="1836" xr6:uid="{00000000-000C-0000-FFFF-FFFF0B060000}" r="J59" connectionId="0">
    <xmlCellPr id="1" xr6:uid="{00000000-0010-0000-0B06-000001000000}" uniqueName="P1081502">
      <xmlPr mapId="1" xpath="/GFI-IZD-POD/IPK-E_1000958/P1081502" xmlDataType="decimal"/>
    </xmlCellPr>
  </singleXmlCell>
  <singleXmlCell id="1837" xr6:uid="{00000000-000C-0000-FFFF-FFFF0C060000}" r="K59" connectionId="0">
    <xmlCellPr id="1" xr6:uid="{00000000-0010-0000-0C06-000001000000}" uniqueName="P1081503">
      <xmlPr mapId="1" xpath="/GFI-IZD-POD/IPK-E_1000958/P1081503" xmlDataType="decimal"/>
    </xmlCellPr>
  </singleXmlCell>
  <singleXmlCell id="1838" xr6:uid="{00000000-000C-0000-FFFF-FFFF0D060000}" r="L59" connectionId="0">
    <xmlCellPr id="1" xr6:uid="{00000000-0010-0000-0D06-000001000000}" uniqueName="P1081504">
      <xmlPr mapId="1" xpath="/GFI-IZD-POD/IPK-E_1000958/P1081504" xmlDataType="decimal"/>
    </xmlCellPr>
  </singleXmlCell>
  <singleXmlCell id="1839" xr6:uid="{00000000-000C-0000-FFFF-FFFF0E060000}" r="M59" connectionId="0">
    <xmlCellPr id="1" xr6:uid="{00000000-0010-0000-0E06-000001000000}" uniqueName="P1081505">
      <xmlPr mapId="1" xpath="/GFI-IZD-POD/IPK-E_1000958/P1081505" xmlDataType="decimal"/>
    </xmlCellPr>
  </singleXmlCell>
  <singleXmlCell id="1840" xr6:uid="{00000000-000C-0000-FFFF-FFFF0F060000}" r="N59" connectionId="0">
    <xmlCellPr id="1" xr6:uid="{00000000-0010-0000-0F06-000001000000}" uniqueName="P1081506">
      <xmlPr mapId="1" xpath="/GFI-IZD-POD/IPK-E_1000958/P1081506" xmlDataType="decimal"/>
    </xmlCellPr>
  </singleXmlCell>
  <singleXmlCell id="1841" xr6:uid="{00000000-000C-0000-FFFF-FFFF10060000}" r="O59" connectionId="0">
    <xmlCellPr id="1" xr6:uid="{00000000-0010-0000-1006-000001000000}" uniqueName="P1081507">
      <xmlPr mapId="1" xpath="/GFI-IZD-POD/IPK-E_1000958/P1081507" xmlDataType="decimal"/>
    </xmlCellPr>
  </singleXmlCell>
  <singleXmlCell id="1842" xr6:uid="{00000000-000C-0000-FFFF-FFFF11060000}" r="P59" connectionId="0">
    <xmlCellPr id="1" xr6:uid="{00000000-0010-0000-1106-000001000000}" uniqueName="P1082510">
      <xmlPr mapId="1" xpath="/GFI-IZD-POD/IPK-E_1000958/P1082510" xmlDataType="decimal"/>
    </xmlCellPr>
  </singleXmlCell>
  <singleXmlCell id="1843" xr6:uid="{00000000-000C-0000-FFFF-FFFF12060000}" r="Q59" connectionId="0">
    <xmlCellPr id="1" xr6:uid="{00000000-0010-0000-1206-000001000000}" uniqueName="P1082512">
      <xmlPr mapId="1" xpath="/GFI-IZD-POD/IPK-E_1000958/P1082512" xmlDataType="decimal"/>
    </xmlCellPr>
  </singleXmlCell>
  <singleXmlCell id="1844" xr6:uid="{00000000-000C-0000-FFFF-FFFF13060000}" r="R59" connectionId="0">
    <xmlCellPr id="1" xr6:uid="{00000000-0010-0000-1306-000001000000}" uniqueName="P1082514">
      <xmlPr mapId="1" xpath="/GFI-IZD-POD/IPK-E_1000958/P1082514" xmlDataType="decimal"/>
    </xmlCellPr>
  </singleXmlCell>
  <singleXmlCell id="1845" xr6:uid="{00000000-000C-0000-FFFF-FFFF14060000}" r="S59" connectionId="0">
    <xmlCellPr id="1" xr6:uid="{00000000-0010-0000-1406-000001000000}" uniqueName="P1123102">
      <xmlPr mapId="1" xpath="/GFI-IZD-POD/IPK-E_1000958/P1123102" xmlDataType="decimal"/>
    </xmlCellPr>
  </singleXmlCell>
  <singleXmlCell id="1846" xr6:uid="{00000000-000C-0000-FFFF-FFFF15060000}" r="T59" connectionId="0">
    <xmlCellPr id="1" xr6:uid="{00000000-0010-0000-1506-000001000000}" uniqueName="P1123103">
      <xmlPr mapId="1" xpath="/GFI-IZD-POD/IPK-E_1000958/P1123103" xmlDataType="decimal"/>
    </xmlCellPr>
  </singleXmlCell>
  <singleXmlCell id="1847" xr6:uid="{00000000-000C-0000-FFFF-FFFF16060000}" r="U59" connectionId="0">
    <xmlCellPr id="1" xr6:uid="{00000000-0010-0000-1606-000001000000}" uniqueName="P1082516">
      <xmlPr mapId="1" xpath="/GFI-IZD-POD/IPK-E_1000958/P1082516" xmlDataType="decimal"/>
    </xmlCellPr>
  </singleXmlCell>
  <singleXmlCell id="1848" xr6:uid="{00000000-000C-0000-FFFF-FFFF17060000}" r="V59" connectionId="0">
    <xmlCellPr id="1" xr6:uid="{00000000-0010-0000-1706-000001000000}" uniqueName="P1082519">
      <xmlPr mapId="1" xpath="/GFI-IZD-POD/IPK-E_1000958/P1082519" xmlDataType="decimal"/>
    </xmlCellPr>
  </singleXmlCell>
  <singleXmlCell id="1849" xr6:uid="{00000000-000C-0000-FFFF-FFFF18060000}" r="W59" connectionId="0">
    <xmlCellPr id="1" xr6:uid="{00000000-0010-0000-1806-000001000000}" uniqueName="P1082440">
      <xmlPr mapId="1" xpath="/GFI-IZD-POD/IPK-E_1000958/P1082440" xmlDataType="decimal"/>
    </xmlCellPr>
  </singleXmlCell>
  <singleXmlCell id="1850" xr6:uid="{00000000-000C-0000-FFFF-FFFF19060000}" r="X59" connectionId="0">
    <xmlCellPr id="1" xr6:uid="{00000000-0010-0000-1906-000001000000}" uniqueName="P1082521">
      <xmlPr mapId="1" xpath="/GFI-IZD-POD/IPK-E_1000958/P1082521" xmlDataType="decimal"/>
    </xmlCellPr>
  </singleXmlCell>
  <singleXmlCell id="1851" xr6:uid="{00000000-000C-0000-FFFF-FFFF1A060000}" r="Y59" connectionId="0">
    <xmlCellPr id="1" xr6:uid="{00000000-0010-0000-1A06-000001000000}" uniqueName="P1082523">
      <xmlPr mapId="1" xpath="/GFI-IZD-POD/IPK-E_1000958/P1082523" xmlDataType="decimal"/>
    </xmlCellPr>
  </singleXmlCell>
  <singleXmlCell id="1852" xr6:uid="{00000000-000C-0000-FFFF-FFFF1B060000}" r="H61" connectionId="0">
    <xmlCellPr id="1" xr6:uid="{00000000-0010-0000-1B06-000001000000}" uniqueName="P1081508">
      <xmlPr mapId="1" xpath="/GFI-IZD-POD/IPK-E_1000958/P1081508" xmlDataType="decimal"/>
    </xmlCellPr>
  </singleXmlCell>
  <singleXmlCell id="1853" xr6:uid="{00000000-000C-0000-FFFF-FFFF1C060000}" r="I61" connectionId="0">
    <xmlCellPr id="1" xr6:uid="{00000000-0010-0000-1C06-000001000000}" uniqueName="P1081509">
      <xmlPr mapId="1" xpath="/GFI-IZD-POD/IPK-E_1000958/P1081509" xmlDataType="decimal"/>
    </xmlCellPr>
  </singleXmlCell>
  <singleXmlCell id="1854" xr6:uid="{00000000-000C-0000-FFFF-FFFF1D060000}" r="J61" connectionId="0">
    <xmlCellPr id="1" xr6:uid="{00000000-0010-0000-1D06-000001000000}" uniqueName="P1081510">
      <xmlPr mapId="1" xpath="/GFI-IZD-POD/IPK-E_1000958/P1081510" xmlDataType="decimal"/>
    </xmlCellPr>
  </singleXmlCell>
  <singleXmlCell id="1855" xr6:uid="{00000000-000C-0000-FFFF-FFFF1E060000}" r="K61" connectionId="0">
    <xmlCellPr id="1" xr6:uid="{00000000-0010-0000-1E06-000001000000}" uniqueName="P1081511">
      <xmlPr mapId="1" xpath="/GFI-IZD-POD/IPK-E_1000958/P1081511" xmlDataType="decimal"/>
    </xmlCellPr>
  </singleXmlCell>
  <singleXmlCell id="1856" xr6:uid="{00000000-000C-0000-FFFF-FFFF1F060000}" r="L61" connectionId="0">
    <xmlCellPr id="1" xr6:uid="{00000000-0010-0000-1F06-000001000000}" uniqueName="P1081512">
      <xmlPr mapId="1" xpath="/GFI-IZD-POD/IPK-E_1000958/P1081512" xmlDataType="decimal"/>
    </xmlCellPr>
  </singleXmlCell>
  <singleXmlCell id="1857" xr6:uid="{00000000-000C-0000-FFFF-FFFF20060000}" r="M61" connectionId="0">
    <xmlCellPr id="1" xr6:uid="{00000000-0010-0000-2006-000001000000}" uniqueName="P1081513">
      <xmlPr mapId="1" xpath="/GFI-IZD-POD/IPK-E_1000958/P1081513" xmlDataType="decimal"/>
    </xmlCellPr>
  </singleXmlCell>
  <singleXmlCell id="1858" xr6:uid="{00000000-000C-0000-FFFF-FFFF21060000}" r="N61" connectionId="0">
    <xmlCellPr id="1" xr6:uid="{00000000-0010-0000-2106-000001000000}" uniqueName="P1081514">
      <xmlPr mapId="1" xpath="/GFI-IZD-POD/IPK-E_1000958/P1081514" xmlDataType="decimal"/>
    </xmlCellPr>
  </singleXmlCell>
  <singleXmlCell id="1859" xr6:uid="{00000000-000C-0000-FFFF-FFFF22060000}" r="O61" connectionId="0">
    <xmlCellPr id="1" xr6:uid="{00000000-0010-0000-2206-000001000000}" uniqueName="P1081515">
      <xmlPr mapId="1" xpath="/GFI-IZD-POD/IPK-E_1000958/P1081515" xmlDataType="decimal"/>
    </xmlCellPr>
  </singleXmlCell>
  <singleXmlCell id="1860" xr6:uid="{00000000-000C-0000-FFFF-FFFF23060000}" r="P61" connectionId="0">
    <xmlCellPr id="1" xr6:uid="{00000000-0010-0000-2306-000001000000}" uniqueName="P1082525">
      <xmlPr mapId="1" xpath="/GFI-IZD-POD/IPK-E_1000958/P1082525" xmlDataType="decimal"/>
    </xmlCellPr>
  </singleXmlCell>
  <singleXmlCell id="1861" xr6:uid="{00000000-000C-0000-FFFF-FFFF24060000}" r="Q61" connectionId="0">
    <xmlCellPr id="1" xr6:uid="{00000000-0010-0000-2406-000001000000}" uniqueName="P1082527">
      <xmlPr mapId="1" xpath="/GFI-IZD-POD/IPK-E_1000958/P1082527" xmlDataType="decimal"/>
    </xmlCellPr>
  </singleXmlCell>
  <singleXmlCell id="1862" xr6:uid="{00000000-000C-0000-FFFF-FFFF25060000}" r="R61" connectionId="0">
    <xmlCellPr id="1" xr6:uid="{00000000-0010-0000-2506-000001000000}" uniqueName="P1082528">
      <xmlPr mapId="1" xpath="/GFI-IZD-POD/IPK-E_1000958/P1082528" xmlDataType="decimal"/>
    </xmlCellPr>
  </singleXmlCell>
  <singleXmlCell id="1863" xr6:uid="{00000000-000C-0000-FFFF-FFFF26060000}" r="S61" connectionId="0">
    <xmlCellPr id="1" xr6:uid="{00000000-0010-0000-2606-000001000000}" uniqueName="P1123104">
      <xmlPr mapId="1" xpath="/GFI-IZD-POD/IPK-E_1000958/P1123104" xmlDataType="decimal"/>
    </xmlCellPr>
  </singleXmlCell>
  <singleXmlCell id="1864" xr6:uid="{00000000-000C-0000-FFFF-FFFF27060000}" r="T61" connectionId="0">
    <xmlCellPr id="1" xr6:uid="{00000000-0010-0000-2706-000001000000}" uniqueName="P1123105">
      <xmlPr mapId="1" xpath="/GFI-IZD-POD/IPK-E_1000958/P1123105" xmlDataType="decimal"/>
    </xmlCellPr>
  </singleXmlCell>
  <singleXmlCell id="1865" xr6:uid="{00000000-000C-0000-FFFF-FFFF28060000}" r="U61" connectionId="0">
    <xmlCellPr id="1" xr6:uid="{00000000-0010-0000-2806-000001000000}" uniqueName="P1082529">
      <xmlPr mapId="1" xpath="/GFI-IZD-POD/IPK-E_1000958/P1082529" xmlDataType="decimal"/>
    </xmlCellPr>
  </singleXmlCell>
  <singleXmlCell id="1866" xr6:uid="{00000000-000C-0000-FFFF-FFFF29060000}" r="V61" connectionId="0">
    <xmlCellPr id="1" xr6:uid="{00000000-0010-0000-2906-000001000000}" uniqueName="P1082530">
      <xmlPr mapId="1" xpath="/GFI-IZD-POD/IPK-E_1000958/P1082530" xmlDataType="decimal"/>
    </xmlCellPr>
  </singleXmlCell>
  <singleXmlCell id="1867" xr6:uid="{00000000-000C-0000-FFFF-FFFF2A060000}" r="W61" connectionId="0">
    <xmlCellPr id="1" xr6:uid="{00000000-0010-0000-2A06-000001000000}" uniqueName="P1082532">
      <xmlPr mapId="1" xpath="/GFI-IZD-POD/IPK-E_1000958/P1082532" xmlDataType="decimal"/>
    </xmlCellPr>
  </singleXmlCell>
  <singleXmlCell id="1868" xr6:uid="{00000000-000C-0000-FFFF-FFFF2B060000}" r="X61" connectionId="0">
    <xmlCellPr id="1" xr6:uid="{00000000-0010-0000-2B06-000001000000}" uniqueName="P1082442">
      <xmlPr mapId="1" xpath="/GFI-IZD-POD/IPK-E_1000958/P1082442" xmlDataType="decimal"/>
    </xmlCellPr>
  </singleXmlCell>
  <singleXmlCell id="1869" xr6:uid="{00000000-000C-0000-FFFF-FFFF2C060000}" r="Y61" connectionId="0">
    <xmlCellPr id="1" xr6:uid="{00000000-0010-0000-2C06-000001000000}" uniqueName="P1082533">
      <xmlPr mapId="1" xpath="/GFI-IZD-POD/IPK-E_1000958/P1082533" xmlDataType="decimal"/>
    </xmlCellPr>
  </singleXmlCell>
  <singleXmlCell id="1870" xr6:uid="{00000000-000C-0000-FFFF-FFFF2D060000}" r="H62" connectionId="0">
    <xmlCellPr id="1" xr6:uid="{00000000-0010-0000-2D06-000001000000}" uniqueName="P1081516">
      <xmlPr mapId="1" xpath="/GFI-IZD-POD/IPK-E_1000958/P1081516" xmlDataType="decimal"/>
    </xmlCellPr>
  </singleXmlCell>
  <singleXmlCell id="1871" xr6:uid="{00000000-000C-0000-FFFF-FFFF2E060000}" r="I62" connectionId="0">
    <xmlCellPr id="1" xr6:uid="{00000000-0010-0000-2E06-000001000000}" uniqueName="P1081517">
      <xmlPr mapId="1" xpath="/GFI-IZD-POD/IPK-E_1000958/P1081517" xmlDataType="decimal"/>
    </xmlCellPr>
  </singleXmlCell>
  <singleXmlCell id="1872" xr6:uid="{00000000-000C-0000-FFFF-FFFF2F060000}" r="J62" connectionId="0">
    <xmlCellPr id="1" xr6:uid="{00000000-0010-0000-2F06-000001000000}" uniqueName="P1081518">
      <xmlPr mapId="1" xpath="/GFI-IZD-POD/IPK-E_1000958/P1081518" xmlDataType="decimal"/>
    </xmlCellPr>
  </singleXmlCell>
  <singleXmlCell id="1873" xr6:uid="{00000000-000C-0000-FFFF-FFFF30060000}" r="K62" connectionId="0">
    <xmlCellPr id="1" xr6:uid="{00000000-0010-0000-3006-000001000000}" uniqueName="P1081519">
      <xmlPr mapId="1" xpath="/GFI-IZD-POD/IPK-E_1000958/P1081519" xmlDataType="decimal"/>
    </xmlCellPr>
  </singleXmlCell>
  <singleXmlCell id="1874" xr6:uid="{00000000-000C-0000-FFFF-FFFF31060000}" r="L62" connectionId="0">
    <xmlCellPr id="1" xr6:uid="{00000000-0010-0000-3106-000001000000}" uniqueName="P1081520">
      <xmlPr mapId="1" xpath="/GFI-IZD-POD/IPK-E_1000958/P1081520" xmlDataType="decimal"/>
    </xmlCellPr>
  </singleXmlCell>
  <singleXmlCell id="1875" xr6:uid="{00000000-000C-0000-FFFF-FFFF32060000}" r="M62" connectionId="0">
    <xmlCellPr id="1" xr6:uid="{00000000-0010-0000-3206-000001000000}" uniqueName="P1081521">
      <xmlPr mapId="1" xpath="/GFI-IZD-POD/IPK-E_1000958/P1081521" xmlDataType="decimal"/>
    </xmlCellPr>
  </singleXmlCell>
  <singleXmlCell id="1876" xr6:uid="{00000000-000C-0000-FFFF-FFFF33060000}" r="N62" connectionId="0">
    <xmlCellPr id="1" xr6:uid="{00000000-0010-0000-3306-000001000000}" uniqueName="P1081522">
      <xmlPr mapId="1" xpath="/GFI-IZD-POD/IPK-E_1000958/P1081522" xmlDataType="decimal"/>
    </xmlCellPr>
  </singleXmlCell>
  <singleXmlCell id="1877" xr6:uid="{00000000-000C-0000-FFFF-FFFF34060000}" r="O62" connectionId="0">
    <xmlCellPr id="1" xr6:uid="{00000000-0010-0000-3406-000001000000}" uniqueName="P1081523">
      <xmlPr mapId="1" xpath="/GFI-IZD-POD/IPK-E_1000958/P1081523" xmlDataType="decimal"/>
    </xmlCellPr>
  </singleXmlCell>
  <singleXmlCell id="1878" xr6:uid="{00000000-000C-0000-FFFF-FFFF35060000}" r="P62" connectionId="0">
    <xmlCellPr id="1" xr6:uid="{00000000-0010-0000-3506-000001000000}" uniqueName="P1082550">
      <xmlPr mapId="1" xpath="/GFI-IZD-POD/IPK-E_1000958/P1082550" xmlDataType="decimal"/>
    </xmlCellPr>
  </singleXmlCell>
  <singleXmlCell id="1879" xr6:uid="{00000000-000C-0000-FFFF-FFFF36060000}" r="Q62" connectionId="0">
    <xmlCellPr id="1" xr6:uid="{00000000-0010-0000-3606-000001000000}" uniqueName="P1082552">
      <xmlPr mapId="1" xpath="/GFI-IZD-POD/IPK-E_1000958/P1082552" xmlDataType="decimal"/>
    </xmlCellPr>
  </singleXmlCell>
  <singleXmlCell id="1880" xr6:uid="{00000000-000C-0000-FFFF-FFFF37060000}" r="R62" connectionId="0">
    <xmlCellPr id="1" xr6:uid="{00000000-0010-0000-3706-000001000000}" uniqueName="P1082554">
      <xmlPr mapId="1" xpath="/GFI-IZD-POD/IPK-E_1000958/P1082554" xmlDataType="decimal"/>
    </xmlCellPr>
  </singleXmlCell>
  <singleXmlCell id="1881" xr6:uid="{00000000-000C-0000-FFFF-FFFF38060000}" r="S62" connectionId="0">
    <xmlCellPr id="1" xr6:uid="{00000000-0010-0000-3806-000001000000}" uniqueName="P1123106">
      <xmlPr mapId="1" xpath="/GFI-IZD-POD/IPK-E_1000958/P1123106" xmlDataType="decimal"/>
    </xmlCellPr>
  </singleXmlCell>
  <singleXmlCell id="1882" xr6:uid="{00000000-000C-0000-FFFF-FFFF39060000}" r="T62" connectionId="0">
    <xmlCellPr id="1" xr6:uid="{00000000-0010-0000-3906-000001000000}" uniqueName="P1123107">
      <xmlPr mapId="1" xpath="/GFI-IZD-POD/IPK-E_1000958/P1123107" xmlDataType="decimal"/>
    </xmlCellPr>
  </singleXmlCell>
  <singleXmlCell id="1883" xr6:uid="{00000000-000C-0000-FFFF-FFFF3A060000}" r="U62" connectionId="0">
    <xmlCellPr id="1" xr6:uid="{00000000-0010-0000-3A06-000001000000}" uniqueName="P1082558">
      <xmlPr mapId="1" xpath="/GFI-IZD-POD/IPK-E_1000958/P1082558" xmlDataType="decimal"/>
    </xmlCellPr>
  </singleXmlCell>
  <singleXmlCell id="1884" xr6:uid="{00000000-000C-0000-FFFF-FFFF3B060000}" r="V62" connectionId="0">
    <xmlCellPr id="1" xr6:uid="{00000000-0010-0000-3B06-000001000000}" uniqueName="P1082562">
      <xmlPr mapId="1" xpath="/GFI-IZD-POD/IPK-E_1000958/P1082562" xmlDataType="decimal"/>
    </xmlCellPr>
  </singleXmlCell>
  <singleXmlCell id="1885" xr6:uid="{00000000-000C-0000-FFFF-FFFF3C060000}" r="W62" connectionId="0">
    <xmlCellPr id="1" xr6:uid="{00000000-0010-0000-3C06-000001000000}" uniqueName="P1082564">
      <xmlPr mapId="1" xpath="/GFI-IZD-POD/IPK-E_1000958/P1082564" xmlDataType="decimal"/>
    </xmlCellPr>
  </singleXmlCell>
  <singleXmlCell id="1886" xr6:uid="{00000000-000C-0000-FFFF-FFFF3D060000}" r="X62" connectionId="0">
    <xmlCellPr id="1" xr6:uid="{00000000-0010-0000-3D06-000001000000}" uniqueName="P1082566">
      <xmlPr mapId="1" xpath="/GFI-IZD-POD/IPK-E_1000958/P1082566" xmlDataType="decimal"/>
    </xmlCellPr>
  </singleXmlCell>
  <singleXmlCell id="1887" xr6:uid="{00000000-000C-0000-FFFF-FFFF3E060000}" r="Y62" connectionId="0">
    <xmlCellPr id="1" xr6:uid="{00000000-0010-0000-3E06-000001000000}" uniqueName="P1082445">
      <xmlPr mapId="1" xpath="/GFI-IZD-POD/IPK-E_1000958/P1082445" xmlDataType="decimal"/>
    </xmlCellPr>
  </singleXmlCell>
  <singleXmlCell id="1888" xr6:uid="{00000000-000C-0000-FFFF-FFFF3F060000}" r="H63" connectionId="0">
    <xmlCellPr id="1" xr6:uid="{00000000-0010-0000-3F06-000001000000}" uniqueName="P1081524">
      <xmlPr mapId="1" xpath="/GFI-IZD-POD/IPK-E_1000958/P1081524" xmlDataType="decimal"/>
    </xmlCellPr>
  </singleXmlCell>
  <singleXmlCell id="1889" xr6:uid="{00000000-000C-0000-FFFF-FFFF40060000}" r="I63" connectionId="0">
    <xmlCellPr id="1" xr6:uid="{00000000-0010-0000-4006-000001000000}" uniqueName="P1081525">
      <xmlPr mapId="1" xpath="/GFI-IZD-POD/IPK-E_1000958/P1081525" xmlDataType="decimal"/>
    </xmlCellPr>
  </singleXmlCell>
  <singleXmlCell id="1890" xr6:uid="{00000000-000C-0000-FFFF-FFFF41060000}" r="J63" connectionId="0">
    <xmlCellPr id="1" xr6:uid="{00000000-0010-0000-4106-000001000000}" uniqueName="P1081526">
      <xmlPr mapId="1" xpath="/GFI-IZD-POD/IPK-E_1000958/P1081526" xmlDataType="decimal"/>
    </xmlCellPr>
  </singleXmlCell>
  <singleXmlCell id="1891" xr6:uid="{00000000-000C-0000-FFFF-FFFF42060000}" r="K63" connectionId="0">
    <xmlCellPr id="1" xr6:uid="{00000000-0010-0000-4206-000001000000}" uniqueName="P1081527">
      <xmlPr mapId="1" xpath="/GFI-IZD-POD/IPK-E_1000958/P1081527" xmlDataType="decimal"/>
    </xmlCellPr>
  </singleXmlCell>
  <singleXmlCell id="1892" xr6:uid="{00000000-000C-0000-FFFF-FFFF43060000}" r="L63" connectionId="0">
    <xmlCellPr id="1" xr6:uid="{00000000-0010-0000-4306-000001000000}" uniqueName="P1081528">
      <xmlPr mapId="1" xpath="/GFI-IZD-POD/IPK-E_1000958/P1081528" xmlDataType="decimal"/>
    </xmlCellPr>
  </singleXmlCell>
  <singleXmlCell id="1893" xr6:uid="{00000000-000C-0000-FFFF-FFFF44060000}" r="M63" connectionId="0">
    <xmlCellPr id="1" xr6:uid="{00000000-0010-0000-4406-000001000000}" uniqueName="P1081529">
      <xmlPr mapId="1" xpath="/GFI-IZD-POD/IPK-E_1000958/P1081529" xmlDataType="decimal"/>
    </xmlCellPr>
  </singleXmlCell>
  <singleXmlCell id="1894" xr6:uid="{00000000-000C-0000-FFFF-FFFF45060000}" r="N63" connectionId="0">
    <xmlCellPr id="1" xr6:uid="{00000000-0010-0000-4506-000001000000}" uniqueName="P1081530">
      <xmlPr mapId="1" xpath="/GFI-IZD-POD/IPK-E_1000958/P1081530" xmlDataType="decimal"/>
    </xmlCellPr>
  </singleXmlCell>
  <singleXmlCell id="1895" xr6:uid="{00000000-000C-0000-FFFF-FFFF46060000}" r="O63" connectionId="0">
    <xmlCellPr id="1" xr6:uid="{00000000-0010-0000-4606-000001000000}" uniqueName="P1081531">
      <xmlPr mapId="1" xpath="/GFI-IZD-POD/IPK-E_1000958/P1081531" xmlDataType="decimal"/>
    </xmlCellPr>
  </singleXmlCell>
  <singleXmlCell id="1896" xr6:uid="{00000000-000C-0000-FFFF-FFFF47060000}" r="P63" connectionId="0">
    <xmlCellPr id="1" xr6:uid="{00000000-0010-0000-4706-000001000000}" uniqueName="P1082568">
      <xmlPr mapId="1" xpath="/GFI-IZD-POD/IPK-E_1000958/P1082568" xmlDataType="decimal"/>
    </xmlCellPr>
  </singleXmlCell>
  <singleXmlCell id="1897" xr6:uid="{00000000-000C-0000-FFFF-FFFF48060000}" r="Q63" connectionId="0">
    <xmlCellPr id="1" xr6:uid="{00000000-0010-0000-4806-000001000000}" uniqueName="P1082570">
      <xmlPr mapId="1" xpath="/GFI-IZD-POD/IPK-E_1000958/P1082570" xmlDataType="decimal"/>
    </xmlCellPr>
  </singleXmlCell>
  <singleXmlCell id="1898" xr6:uid="{00000000-000C-0000-FFFF-FFFF49060000}" r="R63" connectionId="0">
    <xmlCellPr id="1" xr6:uid="{00000000-0010-0000-4906-000001000000}" uniqueName="P1082573">
      <xmlPr mapId="1" xpath="/GFI-IZD-POD/IPK-E_1000958/P1082573" xmlDataType="decimal"/>
    </xmlCellPr>
  </singleXmlCell>
  <singleXmlCell id="1899" xr6:uid="{00000000-000C-0000-FFFF-FFFF4A060000}" r="S63" connectionId="0">
    <xmlCellPr id="1" xr6:uid="{00000000-0010-0000-4A06-000001000000}" uniqueName="P1123108">
      <xmlPr mapId="1" xpath="/GFI-IZD-POD/IPK-E_1000958/P1123108" xmlDataType="decimal"/>
    </xmlCellPr>
  </singleXmlCell>
  <singleXmlCell id="1900" xr6:uid="{00000000-000C-0000-FFFF-FFFF4B060000}" r="T63" connectionId="0">
    <xmlCellPr id="1" xr6:uid="{00000000-0010-0000-4B06-000001000000}" uniqueName="P1123109">
      <xmlPr mapId="1" xpath="/GFI-IZD-POD/IPK-E_1000958/P1123109" xmlDataType="decimal"/>
    </xmlCellPr>
  </singleXmlCell>
  <singleXmlCell id="1901" xr6:uid="{00000000-000C-0000-FFFF-FFFF4C060000}" r="U63" connectionId="0">
    <xmlCellPr id="1" xr6:uid="{00000000-0010-0000-4C06-000001000000}" uniqueName="P1082576">
      <xmlPr mapId="1" xpath="/GFI-IZD-POD/IPK-E_1000958/P1082576" xmlDataType="decimal"/>
    </xmlCellPr>
  </singleXmlCell>
  <singleXmlCell id="1902" xr6:uid="{00000000-000C-0000-FFFF-FFFF4D060000}" r="V63" connectionId="0">
    <xmlCellPr id="1" xr6:uid="{00000000-0010-0000-4D06-000001000000}" uniqueName="P1082578">
      <xmlPr mapId="1" xpath="/GFI-IZD-POD/IPK-E_1000958/P1082578" xmlDataType="decimal"/>
    </xmlCellPr>
  </singleXmlCell>
  <singleXmlCell id="1903" xr6:uid="{00000000-000C-0000-FFFF-FFFF4E060000}" r="W63" connectionId="0">
    <xmlCellPr id="1" xr6:uid="{00000000-0010-0000-4E06-000001000000}" uniqueName="P1082580">
      <xmlPr mapId="1" xpath="/GFI-IZD-POD/IPK-E_1000958/P1082580" xmlDataType="decimal"/>
    </xmlCellPr>
  </singleXmlCell>
  <singleXmlCell id="1904" xr6:uid="{00000000-000C-0000-FFFF-FFFF4F060000}" r="X63" connectionId="0">
    <xmlCellPr id="1" xr6:uid="{00000000-0010-0000-4F06-000001000000}" uniqueName="P1082582">
      <xmlPr mapId="1" xpath="/GFI-IZD-POD/IPK-E_1000958/P1082582" xmlDataType="decimal"/>
    </xmlCellPr>
  </singleXmlCell>
  <singleXmlCell id="1905" xr6:uid="{00000000-000C-0000-FFFF-FFFF50060000}" r="Y63" connectionId="0">
    <xmlCellPr id="1" xr6:uid="{00000000-0010-0000-5006-000001000000}" uniqueName="P1082584">
      <xmlPr mapId="1" xpath="/GFI-IZD-POD/IPK-E_1000958/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workbookViewId="0">
      <selection activeCell="E29" sqref="E29:F29"/>
    </sheetView>
  </sheetViews>
  <sheetFormatPr defaultRowHeight="12.75" x14ac:dyDescent="0.2"/>
  <cols>
    <col min="9" max="9" width="13.42578125" customWidth="1"/>
  </cols>
  <sheetData>
    <row r="1" spans="1:10" ht="15.75" x14ac:dyDescent="0.2">
      <c r="A1" s="133"/>
      <c r="B1" s="134"/>
      <c r="C1" s="134"/>
      <c r="D1" s="17"/>
      <c r="E1" s="17"/>
      <c r="F1" s="17"/>
      <c r="G1" s="17"/>
      <c r="H1" s="17"/>
      <c r="I1" s="17"/>
      <c r="J1" s="18"/>
    </row>
    <row r="2" spans="1:10" ht="14.45" customHeight="1" x14ac:dyDescent="0.2">
      <c r="A2" s="135" t="s">
        <v>316</v>
      </c>
      <c r="B2" s="136"/>
      <c r="C2" s="136"/>
      <c r="D2" s="136"/>
      <c r="E2" s="136"/>
      <c r="F2" s="136"/>
      <c r="G2" s="136"/>
      <c r="H2" s="136"/>
      <c r="I2" s="136"/>
      <c r="J2" s="137"/>
    </row>
    <row r="3" spans="1:10" ht="15" x14ac:dyDescent="0.2">
      <c r="A3" s="54"/>
      <c r="B3" s="55"/>
      <c r="C3" s="55"/>
      <c r="D3" s="55"/>
      <c r="E3" s="55"/>
      <c r="F3" s="55"/>
      <c r="G3" s="55"/>
      <c r="H3" s="55"/>
      <c r="I3" s="55"/>
      <c r="J3" s="56"/>
    </row>
    <row r="4" spans="1:10" ht="33.6" customHeight="1" x14ac:dyDescent="0.2">
      <c r="A4" s="138" t="s">
        <v>301</v>
      </c>
      <c r="B4" s="139"/>
      <c r="C4" s="139"/>
      <c r="D4" s="139"/>
      <c r="E4" s="140">
        <v>44927</v>
      </c>
      <c r="F4" s="141"/>
      <c r="G4" s="62" t="s">
        <v>0</v>
      </c>
      <c r="H4" s="140">
        <v>45291</v>
      </c>
      <c r="I4" s="141"/>
      <c r="J4" s="19"/>
    </row>
    <row r="5" spans="1:10" s="67" customFormat="1" ht="10.15" customHeight="1" x14ac:dyDescent="0.25">
      <c r="A5" s="142"/>
      <c r="B5" s="143"/>
      <c r="C5" s="143"/>
      <c r="D5" s="143"/>
      <c r="E5" s="143"/>
      <c r="F5" s="143"/>
      <c r="G5" s="143"/>
      <c r="H5" s="143"/>
      <c r="I5" s="143"/>
      <c r="J5" s="144"/>
    </row>
    <row r="6" spans="1:10" ht="20.45" customHeight="1" x14ac:dyDescent="0.2">
      <c r="A6" s="57"/>
      <c r="B6" s="68" t="s">
        <v>323</v>
      </c>
      <c r="C6" s="58"/>
      <c r="D6" s="58"/>
      <c r="E6" s="80">
        <v>2023</v>
      </c>
      <c r="F6" s="69"/>
      <c r="G6" s="62"/>
      <c r="H6" s="69"/>
      <c r="I6" s="69"/>
      <c r="J6" s="28"/>
    </row>
    <row r="7" spans="1:10" s="71" customFormat="1" ht="10.9" customHeight="1" x14ac:dyDescent="0.2">
      <c r="A7" s="57"/>
      <c r="B7" s="58"/>
      <c r="C7" s="58"/>
      <c r="D7" s="58"/>
      <c r="E7" s="70"/>
      <c r="F7" s="70"/>
      <c r="G7" s="62"/>
      <c r="H7" s="70"/>
      <c r="I7" s="70"/>
      <c r="J7" s="28"/>
    </row>
    <row r="8" spans="1:10" ht="37.9" customHeight="1" x14ac:dyDescent="0.2">
      <c r="A8" s="147" t="s">
        <v>324</v>
      </c>
      <c r="B8" s="148"/>
      <c r="C8" s="148"/>
      <c r="D8" s="148"/>
      <c r="E8" s="148"/>
      <c r="F8" s="148"/>
      <c r="G8" s="148"/>
      <c r="H8" s="148"/>
      <c r="I8" s="148"/>
      <c r="J8" s="20"/>
    </row>
    <row r="9" spans="1:10" ht="14.25" x14ac:dyDescent="0.2">
      <c r="A9" s="21"/>
      <c r="B9" s="51"/>
      <c r="C9" s="51"/>
      <c r="D9" s="51"/>
      <c r="E9" s="146"/>
      <c r="F9" s="146"/>
      <c r="G9" s="119"/>
      <c r="H9" s="119"/>
      <c r="I9" s="60"/>
      <c r="J9" s="61"/>
    </row>
    <row r="10" spans="1:10" ht="25.9" customHeight="1" x14ac:dyDescent="0.2">
      <c r="A10" s="149" t="s">
        <v>302</v>
      </c>
      <c r="B10" s="150"/>
      <c r="C10" s="151" t="s">
        <v>446</v>
      </c>
      <c r="D10" s="152"/>
      <c r="E10" s="52"/>
      <c r="F10" s="153" t="s">
        <v>325</v>
      </c>
      <c r="G10" s="154"/>
      <c r="H10" s="155" t="s">
        <v>447</v>
      </c>
      <c r="I10" s="156"/>
      <c r="J10" s="22"/>
    </row>
    <row r="11" spans="1:10" ht="15.6" customHeight="1" x14ac:dyDescent="0.2">
      <c r="A11" s="21"/>
      <c r="B11" s="51"/>
      <c r="C11" s="51"/>
      <c r="D11" s="51"/>
      <c r="E11" s="145"/>
      <c r="F11" s="145"/>
      <c r="G11" s="145"/>
      <c r="H11" s="145"/>
      <c r="I11" s="53"/>
      <c r="J11" s="22"/>
    </row>
    <row r="12" spans="1:10" ht="21" customHeight="1" x14ac:dyDescent="0.2">
      <c r="A12" s="120" t="s">
        <v>317</v>
      </c>
      <c r="B12" s="150"/>
      <c r="C12" s="151" t="s">
        <v>448</v>
      </c>
      <c r="D12" s="152"/>
      <c r="E12" s="159"/>
      <c r="F12" s="145"/>
      <c r="G12" s="145"/>
      <c r="H12" s="145"/>
      <c r="I12" s="53"/>
      <c r="J12" s="22"/>
    </row>
    <row r="13" spans="1:10" ht="10.9" customHeight="1" x14ac:dyDescent="0.2">
      <c r="A13" s="52"/>
      <c r="B13" s="53"/>
      <c r="C13" s="51"/>
      <c r="D13" s="51"/>
      <c r="E13" s="119"/>
      <c r="F13" s="119"/>
      <c r="G13" s="119"/>
      <c r="H13" s="119"/>
      <c r="I13" s="51"/>
      <c r="J13" s="23"/>
    </row>
    <row r="14" spans="1:10" ht="22.9" customHeight="1" x14ac:dyDescent="0.2">
      <c r="A14" s="120" t="s">
        <v>303</v>
      </c>
      <c r="B14" s="160"/>
      <c r="C14" s="151" t="s">
        <v>449</v>
      </c>
      <c r="D14" s="152"/>
      <c r="E14" s="157"/>
      <c r="F14" s="158"/>
      <c r="G14" s="66" t="s">
        <v>326</v>
      </c>
      <c r="H14" s="155" t="s">
        <v>450</v>
      </c>
      <c r="I14" s="156"/>
      <c r="J14" s="63"/>
    </row>
    <row r="15" spans="1:10" ht="14.45" customHeight="1" x14ac:dyDescent="0.2">
      <c r="A15" s="52"/>
      <c r="B15" s="53"/>
      <c r="C15" s="51"/>
      <c r="D15" s="51"/>
      <c r="E15" s="119"/>
      <c r="F15" s="119"/>
      <c r="G15" s="119"/>
      <c r="H15" s="119"/>
      <c r="I15" s="51"/>
      <c r="J15" s="23"/>
    </row>
    <row r="16" spans="1:10" ht="13.15" customHeight="1" x14ac:dyDescent="0.2">
      <c r="A16" s="120" t="s">
        <v>327</v>
      </c>
      <c r="B16" s="160"/>
      <c r="C16" s="151" t="s">
        <v>451</v>
      </c>
      <c r="D16" s="152"/>
      <c r="E16" s="59"/>
      <c r="F16" s="59"/>
      <c r="G16" s="59"/>
      <c r="H16" s="59"/>
      <c r="I16" s="59"/>
      <c r="J16" s="63"/>
    </row>
    <row r="17" spans="1:10" ht="14.45" customHeight="1" x14ac:dyDescent="0.2">
      <c r="A17" s="161"/>
      <c r="B17" s="162"/>
      <c r="C17" s="162"/>
      <c r="D17" s="162"/>
      <c r="E17" s="162"/>
      <c r="F17" s="162"/>
      <c r="G17" s="162"/>
      <c r="H17" s="162"/>
      <c r="I17" s="162"/>
      <c r="J17" s="163"/>
    </row>
    <row r="18" spans="1:10" x14ac:dyDescent="0.2">
      <c r="A18" s="149" t="s">
        <v>304</v>
      </c>
      <c r="B18" s="150"/>
      <c r="C18" s="164" t="s">
        <v>452</v>
      </c>
      <c r="D18" s="165"/>
      <c r="E18" s="165"/>
      <c r="F18" s="165"/>
      <c r="G18" s="165"/>
      <c r="H18" s="165"/>
      <c r="I18" s="165"/>
      <c r="J18" s="166"/>
    </row>
    <row r="19" spans="1:10" ht="14.25" x14ac:dyDescent="0.2">
      <c r="A19" s="21"/>
      <c r="B19" s="51"/>
      <c r="C19" s="65"/>
      <c r="D19" s="51"/>
      <c r="E19" s="119"/>
      <c r="F19" s="119"/>
      <c r="G19" s="119"/>
      <c r="H19" s="119"/>
      <c r="I19" s="51"/>
      <c r="J19" s="23"/>
    </row>
    <row r="20" spans="1:10" ht="14.25" x14ac:dyDescent="0.2">
      <c r="A20" s="149" t="s">
        <v>305</v>
      </c>
      <c r="B20" s="150"/>
      <c r="C20" s="155">
        <v>52440</v>
      </c>
      <c r="D20" s="156"/>
      <c r="E20" s="119"/>
      <c r="F20" s="119"/>
      <c r="G20" s="164" t="s">
        <v>453</v>
      </c>
      <c r="H20" s="165"/>
      <c r="I20" s="165"/>
      <c r="J20" s="166"/>
    </row>
    <row r="21" spans="1:10" ht="14.25" x14ac:dyDescent="0.2">
      <c r="A21" s="21"/>
      <c r="B21" s="51"/>
      <c r="C21" s="51"/>
      <c r="D21" s="51"/>
      <c r="E21" s="119"/>
      <c r="F21" s="119"/>
      <c r="G21" s="119"/>
      <c r="H21" s="119"/>
      <c r="I21" s="51"/>
      <c r="J21" s="23"/>
    </row>
    <row r="22" spans="1:10" x14ac:dyDescent="0.2">
      <c r="A22" s="149" t="s">
        <v>306</v>
      </c>
      <c r="B22" s="150"/>
      <c r="C22" s="164" t="s">
        <v>454</v>
      </c>
      <c r="D22" s="165"/>
      <c r="E22" s="165"/>
      <c r="F22" s="165"/>
      <c r="G22" s="165"/>
      <c r="H22" s="165"/>
      <c r="I22" s="165"/>
      <c r="J22" s="166"/>
    </row>
    <row r="23" spans="1:10" ht="14.25" x14ac:dyDescent="0.2">
      <c r="A23" s="21"/>
      <c r="B23" s="51"/>
      <c r="C23" s="51"/>
      <c r="D23" s="51"/>
      <c r="E23" s="119"/>
      <c r="F23" s="119"/>
      <c r="G23" s="119"/>
      <c r="H23" s="119"/>
      <c r="I23" s="51"/>
      <c r="J23" s="23"/>
    </row>
    <row r="24" spans="1:10" ht="14.25" x14ac:dyDescent="0.2">
      <c r="A24" s="149" t="s">
        <v>307</v>
      </c>
      <c r="B24" s="150"/>
      <c r="C24" s="167" t="s">
        <v>455</v>
      </c>
      <c r="D24" s="168"/>
      <c r="E24" s="168"/>
      <c r="F24" s="168"/>
      <c r="G24" s="168"/>
      <c r="H24" s="168"/>
      <c r="I24" s="168"/>
      <c r="J24" s="169"/>
    </row>
    <row r="25" spans="1:10" ht="14.25" x14ac:dyDescent="0.2">
      <c r="A25" s="21"/>
      <c r="B25" s="51"/>
      <c r="C25" s="65"/>
      <c r="D25" s="51"/>
      <c r="E25" s="119"/>
      <c r="F25" s="119"/>
      <c r="G25" s="119"/>
      <c r="H25" s="119"/>
      <c r="I25" s="51"/>
      <c r="J25" s="23"/>
    </row>
    <row r="26" spans="1:10" ht="14.25" x14ac:dyDescent="0.2">
      <c r="A26" s="149" t="s">
        <v>308</v>
      </c>
      <c r="B26" s="150"/>
      <c r="C26" s="167" t="s">
        <v>456</v>
      </c>
      <c r="D26" s="168"/>
      <c r="E26" s="168"/>
      <c r="F26" s="168"/>
      <c r="G26" s="168"/>
      <c r="H26" s="168"/>
      <c r="I26" s="168"/>
      <c r="J26" s="169"/>
    </row>
    <row r="27" spans="1:10" ht="13.9" customHeight="1" x14ac:dyDescent="0.2">
      <c r="A27" s="21"/>
      <c r="B27" s="51"/>
      <c r="C27" s="65"/>
      <c r="D27" s="51"/>
      <c r="E27" s="119"/>
      <c r="F27" s="119"/>
      <c r="G27" s="119"/>
      <c r="H27" s="119"/>
      <c r="I27" s="51"/>
      <c r="J27" s="23"/>
    </row>
    <row r="28" spans="1:10" ht="22.9" customHeight="1" x14ac:dyDescent="0.2">
      <c r="A28" s="120" t="s">
        <v>318</v>
      </c>
      <c r="B28" s="150"/>
      <c r="C28" s="105">
        <v>3319</v>
      </c>
      <c r="D28" s="24"/>
      <c r="E28" s="127"/>
      <c r="F28" s="127"/>
      <c r="G28" s="127"/>
      <c r="H28" s="127"/>
      <c r="I28" s="170"/>
      <c r="J28" s="171"/>
    </row>
    <row r="29" spans="1:10" ht="14.25" x14ac:dyDescent="0.2">
      <c r="A29" s="21"/>
      <c r="B29" s="51"/>
      <c r="C29" s="51"/>
      <c r="D29" s="51"/>
      <c r="E29" s="119"/>
      <c r="F29" s="119"/>
      <c r="G29" s="119"/>
      <c r="H29" s="119"/>
      <c r="I29" s="51"/>
      <c r="J29" s="23"/>
    </row>
    <row r="30" spans="1:10" ht="15" x14ac:dyDescent="0.2">
      <c r="A30" s="149" t="s">
        <v>309</v>
      </c>
      <c r="B30" s="150"/>
      <c r="C30" s="79" t="s">
        <v>330</v>
      </c>
      <c r="D30" s="172" t="s">
        <v>328</v>
      </c>
      <c r="E30" s="131"/>
      <c r="F30" s="131"/>
      <c r="G30" s="131"/>
      <c r="H30" s="72" t="s">
        <v>329</v>
      </c>
      <c r="I30" s="73" t="s">
        <v>330</v>
      </c>
      <c r="J30" s="74"/>
    </row>
    <row r="31" spans="1:10" x14ac:dyDescent="0.2">
      <c r="A31" s="149"/>
      <c r="B31" s="150"/>
      <c r="C31" s="25"/>
      <c r="D31" s="62"/>
      <c r="E31" s="158"/>
      <c r="F31" s="158"/>
      <c r="G31" s="158"/>
      <c r="H31" s="158"/>
      <c r="I31" s="173"/>
      <c r="J31" s="174"/>
    </row>
    <row r="32" spans="1:10" x14ac:dyDescent="0.2">
      <c r="A32" s="149" t="s">
        <v>319</v>
      </c>
      <c r="B32" s="150"/>
      <c r="C32" s="36" t="s">
        <v>333</v>
      </c>
      <c r="D32" s="172" t="s">
        <v>331</v>
      </c>
      <c r="E32" s="131"/>
      <c r="F32" s="131"/>
      <c r="G32" s="131"/>
      <c r="H32" s="75" t="s">
        <v>332</v>
      </c>
      <c r="I32" s="76" t="s">
        <v>333</v>
      </c>
      <c r="J32" s="77"/>
    </row>
    <row r="33" spans="1:10" ht="14.25" x14ac:dyDescent="0.2">
      <c r="A33" s="21"/>
      <c r="B33" s="51"/>
      <c r="C33" s="51"/>
      <c r="D33" s="51"/>
      <c r="E33" s="119"/>
      <c r="F33" s="119"/>
      <c r="G33" s="119"/>
      <c r="H33" s="119"/>
      <c r="I33" s="51"/>
      <c r="J33" s="23"/>
    </row>
    <row r="34" spans="1:10" x14ac:dyDescent="0.2">
      <c r="A34" s="172" t="s">
        <v>320</v>
      </c>
      <c r="B34" s="131"/>
      <c r="C34" s="131"/>
      <c r="D34" s="131"/>
      <c r="E34" s="131" t="s">
        <v>310</v>
      </c>
      <c r="F34" s="131"/>
      <c r="G34" s="131"/>
      <c r="H34" s="131"/>
      <c r="I34" s="131"/>
      <c r="J34" s="26" t="s">
        <v>311</v>
      </c>
    </row>
    <row r="35" spans="1:10" ht="14.25" x14ac:dyDescent="0.2">
      <c r="A35" s="21"/>
      <c r="B35" s="51"/>
      <c r="C35" s="51"/>
      <c r="D35" s="51"/>
      <c r="E35" s="119"/>
      <c r="F35" s="119"/>
      <c r="G35" s="119"/>
      <c r="H35" s="119"/>
      <c r="I35" s="51"/>
      <c r="J35" s="61"/>
    </row>
    <row r="36" spans="1:10" x14ac:dyDescent="0.2">
      <c r="A36" s="175" t="s">
        <v>457</v>
      </c>
      <c r="B36" s="176" t="s">
        <v>458</v>
      </c>
      <c r="C36" s="176"/>
      <c r="D36" s="177"/>
      <c r="E36" s="175" t="s">
        <v>460</v>
      </c>
      <c r="F36" s="176"/>
      <c r="G36" s="176"/>
      <c r="H36" s="176"/>
      <c r="I36" s="177"/>
      <c r="J36" s="36">
        <v>2315211</v>
      </c>
    </row>
    <row r="37" spans="1:10" ht="14.25" x14ac:dyDescent="0.2">
      <c r="A37" s="21"/>
      <c r="B37" s="51"/>
      <c r="C37" s="65"/>
      <c r="D37" s="180"/>
      <c r="E37" s="180"/>
      <c r="F37" s="180"/>
      <c r="G37" s="180"/>
      <c r="H37" s="180"/>
      <c r="I37" s="180"/>
      <c r="J37" s="23"/>
    </row>
    <row r="38" spans="1:10" x14ac:dyDescent="0.2">
      <c r="A38" s="181" t="s">
        <v>472</v>
      </c>
      <c r="B38" s="182"/>
      <c r="C38" s="182"/>
      <c r="D38" s="183"/>
      <c r="E38" s="175" t="s">
        <v>460</v>
      </c>
      <c r="F38" s="176"/>
      <c r="G38" s="176"/>
      <c r="H38" s="176"/>
      <c r="I38" s="177"/>
      <c r="J38" s="106">
        <v>2006120</v>
      </c>
    </row>
    <row r="39" spans="1:10" ht="14.25" x14ac:dyDescent="0.2">
      <c r="A39" s="21"/>
      <c r="B39" s="51"/>
      <c r="C39" s="65"/>
      <c r="D39" s="64"/>
      <c r="E39" s="180"/>
      <c r="F39" s="180"/>
      <c r="G39" s="180"/>
      <c r="H39" s="180"/>
      <c r="I39" s="53"/>
      <c r="J39" s="23"/>
    </row>
    <row r="40" spans="1:10" x14ac:dyDescent="0.2">
      <c r="A40" s="175" t="s">
        <v>459</v>
      </c>
      <c r="B40" s="176"/>
      <c r="C40" s="176"/>
      <c r="D40" s="177"/>
      <c r="E40" s="175" t="s">
        <v>461</v>
      </c>
      <c r="F40" s="176"/>
      <c r="G40" s="176"/>
      <c r="H40" s="176"/>
      <c r="I40" s="177"/>
      <c r="J40" s="36">
        <v>3044572</v>
      </c>
    </row>
    <row r="41" spans="1:10" ht="14.25" x14ac:dyDescent="0.2">
      <c r="A41" s="21"/>
      <c r="B41" s="82"/>
      <c r="C41" s="81"/>
      <c r="D41" s="83"/>
      <c r="E41" s="83"/>
      <c r="F41" s="83"/>
      <c r="G41" s="83"/>
      <c r="H41" s="83"/>
      <c r="I41" s="84"/>
      <c r="J41" s="23"/>
    </row>
    <row r="42" spans="1:10" x14ac:dyDescent="0.2">
      <c r="A42" s="175"/>
      <c r="B42" s="176"/>
      <c r="C42" s="176"/>
      <c r="D42" s="177"/>
      <c r="E42" s="175"/>
      <c r="F42" s="176"/>
      <c r="G42" s="176"/>
      <c r="H42" s="176"/>
      <c r="I42" s="177"/>
      <c r="J42" s="36"/>
    </row>
    <row r="43" spans="1:10" ht="14.25" x14ac:dyDescent="0.2">
      <c r="A43" s="27"/>
      <c r="B43" s="65"/>
      <c r="C43" s="179"/>
      <c r="D43" s="179"/>
      <c r="E43" s="119"/>
      <c r="F43" s="119"/>
      <c r="G43" s="179"/>
      <c r="H43" s="179"/>
      <c r="I43" s="179"/>
      <c r="J43" s="23"/>
    </row>
    <row r="44" spans="1:10" x14ac:dyDescent="0.2">
      <c r="A44" s="175"/>
      <c r="B44" s="176"/>
      <c r="C44" s="176"/>
      <c r="D44" s="177"/>
      <c r="E44" s="175"/>
      <c r="F44" s="176"/>
      <c r="G44" s="176"/>
      <c r="H44" s="176"/>
      <c r="I44" s="177"/>
      <c r="J44" s="36"/>
    </row>
    <row r="45" spans="1:10" ht="14.25" x14ac:dyDescent="0.2">
      <c r="A45" s="27"/>
      <c r="B45" s="65"/>
      <c r="C45" s="65"/>
      <c r="D45" s="51"/>
      <c r="E45" s="178"/>
      <c r="F45" s="178"/>
      <c r="G45" s="179"/>
      <c r="H45" s="179"/>
      <c r="I45" s="51"/>
      <c r="J45" s="23"/>
    </row>
    <row r="46" spans="1:10" x14ac:dyDescent="0.2">
      <c r="A46" s="175"/>
      <c r="B46" s="176"/>
      <c r="C46" s="176"/>
      <c r="D46" s="177"/>
      <c r="E46" s="175"/>
      <c r="F46" s="176"/>
      <c r="G46" s="176"/>
      <c r="H46" s="176"/>
      <c r="I46" s="177"/>
      <c r="J46" s="36"/>
    </row>
    <row r="47" spans="1:10" ht="14.25" x14ac:dyDescent="0.2">
      <c r="A47" s="27"/>
      <c r="B47" s="65"/>
      <c r="C47" s="65"/>
      <c r="D47" s="51"/>
      <c r="E47" s="119"/>
      <c r="F47" s="119"/>
      <c r="G47" s="179"/>
      <c r="H47" s="179"/>
      <c r="I47" s="51"/>
      <c r="J47" s="78" t="s">
        <v>334</v>
      </c>
    </row>
    <row r="48" spans="1:10" ht="14.25" x14ac:dyDescent="0.2">
      <c r="A48" s="27"/>
      <c r="B48" s="65"/>
      <c r="C48" s="65"/>
      <c r="D48" s="51"/>
      <c r="E48" s="119"/>
      <c r="F48" s="119"/>
      <c r="G48" s="179"/>
      <c r="H48" s="179"/>
      <c r="I48" s="51"/>
      <c r="J48" s="78" t="s">
        <v>335</v>
      </c>
    </row>
    <row r="49" spans="1:10" ht="14.45" customHeight="1" x14ac:dyDescent="0.2">
      <c r="A49" s="120" t="s">
        <v>312</v>
      </c>
      <c r="B49" s="121"/>
      <c r="C49" s="155" t="s">
        <v>335</v>
      </c>
      <c r="D49" s="156"/>
      <c r="E49" s="184" t="s">
        <v>336</v>
      </c>
      <c r="F49" s="185"/>
      <c r="G49" s="164"/>
      <c r="H49" s="165"/>
      <c r="I49" s="165"/>
      <c r="J49" s="166"/>
    </row>
    <row r="50" spans="1:10" ht="14.25" x14ac:dyDescent="0.2">
      <c r="A50" s="27"/>
      <c r="B50" s="65"/>
      <c r="C50" s="179"/>
      <c r="D50" s="179"/>
      <c r="E50" s="119"/>
      <c r="F50" s="119"/>
      <c r="G50" s="125" t="s">
        <v>337</v>
      </c>
      <c r="H50" s="125"/>
      <c r="I50" s="125"/>
      <c r="J50" s="28"/>
    </row>
    <row r="51" spans="1:10" ht="13.9" customHeight="1" x14ac:dyDescent="0.2">
      <c r="A51" s="120" t="s">
        <v>313</v>
      </c>
      <c r="B51" s="121"/>
      <c r="C51" s="164" t="s">
        <v>462</v>
      </c>
      <c r="D51" s="165"/>
      <c r="E51" s="165"/>
      <c r="F51" s="165"/>
      <c r="G51" s="165"/>
      <c r="H51" s="165"/>
      <c r="I51" s="165"/>
      <c r="J51" s="166"/>
    </row>
    <row r="52" spans="1:10" ht="14.25" x14ac:dyDescent="0.2">
      <c r="A52" s="21"/>
      <c r="B52" s="51"/>
      <c r="C52" s="127" t="s">
        <v>314</v>
      </c>
      <c r="D52" s="127"/>
      <c r="E52" s="127"/>
      <c r="F52" s="127"/>
      <c r="G52" s="127"/>
      <c r="H52" s="127"/>
      <c r="I52" s="127"/>
      <c r="J52" s="23"/>
    </row>
    <row r="53" spans="1:10" ht="14.25" x14ac:dyDescent="0.2">
      <c r="A53" s="120" t="s">
        <v>315</v>
      </c>
      <c r="B53" s="121"/>
      <c r="C53" s="128" t="s">
        <v>463</v>
      </c>
      <c r="D53" s="129"/>
      <c r="E53" s="130"/>
      <c r="F53" s="119"/>
      <c r="G53" s="119"/>
      <c r="H53" s="131"/>
      <c r="I53" s="131"/>
      <c r="J53" s="132"/>
    </row>
    <row r="54" spans="1:10" ht="14.25" x14ac:dyDescent="0.2">
      <c r="A54" s="21"/>
      <c r="B54" s="51"/>
      <c r="C54" s="65"/>
      <c r="D54" s="51"/>
      <c r="E54" s="119"/>
      <c r="F54" s="119"/>
      <c r="G54" s="119"/>
      <c r="H54" s="119"/>
      <c r="I54" s="51"/>
      <c r="J54" s="23"/>
    </row>
    <row r="55" spans="1:10" ht="14.45" customHeight="1" x14ac:dyDescent="0.2">
      <c r="A55" s="120" t="s">
        <v>307</v>
      </c>
      <c r="B55" s="121"/>
      <c r="C55" s="122" t="s">
        <v>464</v>
      </c>
      <c r="D55" s="123"/>
      <c r="E55" s="123"/>
      <c r="F55" s="123"/>
      <c r="G55" s="123"/>
      <c r="H55" s="123"/>
      <c r="I55" s="123"/>
      <c r="J55" s="124"/>
    </row>
    <row r="56" spans="1:10" ht="14.25" x14ac:dyDescent="0.2">
      <c r="A56" s="21"/>
      <c r="B56" s="51"/>
      <c r="C56" s="51"/>
      <c r="D56" s="51"/>
      <c r="E56" s="119"/>
      <c r="F56" s="119"/>
      <c r="G56" s="119"/>
      <c r="H56" s="119"/>
      <c r="I56" s="51"/>
      <c r="J56" s="23"/>
    </row>
    <row r="57" spans="1:10" ht="14.25" x14ac:dyDescent="0.2">
      <c r="A57" s="120" t="s">
        <v>338</v>
      </c>
      <c r="B57" s="121"/>
      <c r="C57" s="122" t="s">
        <v>465</v>
      </c>
      <c r="D57" s="123"/>
      <c r="E57" s="123"/>
      <c r="F57" s="123"/>
      <c r="G57" s="123"/>
      <c r="H57" s="123"/>
      <c r="I57" s="123"/>
      <c r="J57" s="124"/>
    </row>
    <row r="58" spans="1:10" ht="14.45" customHeight="1" x14ac:dyDescent="0.2">
      <c r="A58" s="21"/>
      <c r="B58" s="51"/>
      <c r="C58" s="125" t="s">
        <v>339</v>
      </c>
      <c r="D58" s="125"/>
      <c r="E58" s="125"/>
      <c r="F58" s="125"/>
      <c r="G58" s="51"/>
      <c r="H58" s="51"/>
      <c r="I58" s="51"/>
      <c r="J58" s="23"/>
    </row>
    <row r="59" spans="1:10" ht="14.25" x14ac:dyDescent="0.2">
      <c r="A59" s="120" t="s">
        <v>340</v>
      </c>
      <c r="B59" s="121"/>
      <c r="C59" s="122" t="s">
        <v>466</v>
      </c>
      <c r="D59" s="123"/>
      <c r="E59" s="123"/>
      <c r="F59" s="123"/>
      <c r="G59" s="123"/>
      <c r="H59" s="123"/>
      <c r="I59" s="123"/>
      <c r="J59" s="124"/>
    </row>
    <row r="60" spans="1:10" ht="14.45" customHeight="1" x14ac:dyDescent="0.2">
      <c r="A60" s="29"/>
      <c r="B60" s="30"/>
      <c r="C60" s="126" t="s">
        <v>341</v>
      </c>
      <c r="D60" s="126"/>
      <c r="E60" s="126"/>
      <c r="F60" s="126"/>
      <c r="G60" s="126"/>
      <c r="H60" s="30"/>
      <c r="I60" s="30"/>
      <c r="J60" s="31"/>
    </row>
    <row r="67" ht="27" customHeight="1" x14ac:dyDescent="0.2"/>
    <row r="71" ht="38.450000000000003" customHeight="1" x14ac:dyDescent="0.2"/>
  </sheetData>
  <sheetProtection algorithmName="SHA-512" hashValue="n49zfb2/Q2voJxUayvX84Dn+dDdNsvuSVx6zclc9EZsP6nNJVSel3yPbWh/72LTp8l/3U9yegl7S/VBj4QoYQw==" saltValue="runVpECY1AjsontnHAxPBg==" spinCount="100000" sheet="1" formatCells="0" insertRows="0"/>
  <mergeCells count="122">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49:D49" xr:uid="{00000000-0002-0000-0000-000002000000}">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workbookViewId="0">
      <selection activeCell="N119" sqref="N119"/>
    </sheetView>
  </sheetViews>
  <sheetFormatPr defaultColWidth="8.85546875" defaultRowHeight="12.75" x14ac:dyDescent="0.2"/>
  <cols>
    <col min="1" max="7" width="8.85546875" style="13"/>
    <col min="8" max="9" width="15.7109375" style="35" customWidth="1"/>
    <col min="10" max="10" width="10.28515625" style="13" bestFit="1" customWidth="1"/>
    <col min="11" max="16384" width="8.85546875" style="13"/>
  </cols>
  <sheetData>
    <row r="1" spans="1:9" x14ac:dyDescent="0.2">
      <c r="A1" s="194" t="s">
        <v>1</v>
      </c>
      <c r="B1" s="195"/>
      <c r="C1" s="195"/>
      <c r="D1" s="195"/>
      <c r="E1" s="195"/>
      <c r="F1" s="195"/>
      <c r="G1" s="195"/>
      <c r="H1" s="195"/>
      <c r="I1" s="195"/>
    </row>
    <row r="2" spans="1:9" ht="12.75" customHeight="1" x14ac:dyDescent="0.2">
      <c r="A2" s="196" t="s">
        <v>467</v>
      </c>
      <c r="B2" s="197"/>
      <c r="C2" s="197"/>
      <c r="D2" s="197"/>
      <c r="E2" s="197"/>
      <c r="F2" s="197"/>
      <c r="G2" s="197"/>
      <c r="H2" s="197"/>
      <c r="I2" s="197"/>
    </row>
    <row r="3" spans="1:9" x14ac:dyDescent="0.2">
      <c r="A3" s="198" t="s">
        <v>445</v>
      </c>
      <c r="B3" s="199"/>
      <c r="C3" s="199"/>
      <c r="D3" s="199"/>
      <c r="E3" s="199"/>
      <c r="F3" s="199"/>
      <c r="G3" s="199"/>
      <c r="H3" s="199"/>
      <c r="I3" s="199"/>
    </row>
    <row r="4" spans="1:9" ht="12.75" customHeight="1" x14ac:dyDescent="0.2">
      <c r="A4" s="200" t="s">
        <v>468</v>
      </c>
      <c r="B4" s="201"/>
      <c r="C4" s="201"/>
      <c r="D4" s="201"/>
      <c r="E4" s="201"/>
      <c r="F4" s="201"/>
      <c r="G4" s="201"/>
      <c r="H4" s="201"/>
      <c r="I4" s="202"/>
    </row>
    <row r="5" spans="1:9" ht="34.5" thickBot="1" x14ac:dyDescent="0.25">
      <c r="A5" s="206" t="s">
        <v>2</v>
      </c>
      <c r="B5" s="207"/>
      <c r="C5" s="207"/>
      <c r="D5" s="207"/>
      <c r="E5" s="207"/>
      <c r="F5" s="208"/>
      <c r="G5" s="14" t="s">
        <v>104</v>
      </c>
      <c r="H5" s="33" t="s">
        <v>291</v>
      </c>
      <c r="I5" s="34" t="s">
        <v>296</v>
      </c>
    </row>
    <row r="6" spans="1:9" x14ac:dyDescent="0.2">
      <c r="A6" s="203">
        <v>1</v>
      </c>
      <c r="B6" s="204"/>
      <c r="C6" s="204"/>
      <c r="D6" s="204"/>
      <c r="E6" s="204"/>
      <c r="F6" s="205"/>
      <c r="G6" s="15">
        <v>2</v>
      </c>
      <c r="H6" s="16">
        <v>3</v>
      </c>
      <c r="I6" s="16">
        <v>4</v>
      </c>
    </row>
    <row r="7" spans="1:9" x14ac:dyDescent="0.2">
      <c r="A7" s="209"/>
      <c r="B7" s="209"/>
      <c r="C7" s="209"/>
      <c r="D7" s="209"/>
      <c r="E7" s="209"/>
      <c r="F7" s="209"/>
      <c r="G7" s="209"/>
      <c r="H7" s="209"/>
      <c r="I7" s="210"/>
    </row>
    <row r="8" spans="1:9" ht="12.75" customHeight="1" x14ac:dyDescent="0.2">
      <c r="A8" s="187" t="s">
        <v>4</v>
      </c>
      <c r="B8" s="187"/>
      <c r="C8" s="187"/>
      <c r="D8" s="187"/>
      <c r="E8" s="187"/>
      <c r="F8" s="187"/>
      <c r="G8" s="85">
        <v>1</v>
      </c>
      <c r="H8" s="86">
        <v>0</v>
      </c>
      <c r="I8" s="86">
        <v>0</v>
      </c>
    </row>
    <row r="9" spans="1:9" ht="12.75" customHeight="1" x14ac:dyDescent="0.2">
      <c r="A9" s="188" t="s">
        <v>5</v>
      </c>
      <c r="B9" s="188"/>
      <c r="C9" s="188"/>
      <c r="D9" s="188"/>
      <c r="E9" s="188"/>
      <c r="F9" s="188"/>
      <c r="G9" s="87">
        <v>2</v>
      </c>
      <c r="H9" s="88">
        <f>H10+H17+H27+H38+H43</f>
        <v>732302923</v>
      </c>
      <c r="I9" s="88">
        <f>I10+I17+I27+I38+I43</f>
        <v>728032913</v>
      </c>
    </row>
    <row r="10" spans="1:9" ht="12.75" customHeight="1" x14ac:dyDescent="0.2">
      <c r="A10" s="191" t="s">
        <v>6</v>
      </c>
      <c r="B10" s="191"/>
      <c r="C10" s="191"/>
      <c r="D10" s="191"/>
      <c r="E10" s="191"/>
      <c r="F10" s="191"/>
      <c r="G10" s="87">
        <v>3</v>
      </c>
      <c r="H10" s="88">
        <f>H11+H12+H13+H14+H15+H16</f>
        <v>5389946</v>
      </c>
      <c r="I10" s="88">
        <f>I11+I12+I13+I14+I15+I16</f>
        <v>7113034</v>
      </c>
    </row>
    <row r="11" spans="1:9" ht="12.75" customHeight="1" x14ac:dyDescent="0.2">
      <c r="A11" s="186" t="s">
        <v>7</v>
      </c>
      <c r="B11" s="186"/>
      <c r="C11" s="186"/>
      <c r="D11" s="186"/>
      <c r="E11" s="186"/>
      <c r="F11" s="186"/>
      <c r="G11" s="85">
        <v>4</v>
      </c>
      <c r="H11" s="86">
        <v>0</v>
      </c>
      <c r="I11" s="86">
        <v>0</v>
      </c>
    </row>
    <row r="12" spans="1:9" ht="23.45" customHeight="1" x14ac:dyDescent="0.2">
      <c r="A12" s="186" t="s">
        <v>8</v>
      </c>
      <c r="B12" s="186"/>
      <c r="C12" s="186"/>
      <c r="D12" s="186"/>
      <c r="E12" s="186"/>
      <c r="F12" s="186"/>
      <c r="G12" s="85">
        <v>5</v>
      </c>
      <c r="H12" s="86">
        <v>4053162</v>
      </c>
      <c r="I12" s="86">
        <v>5327241</v>
      </c>
    </row>
    <row r="13" spans="1:9" ht="12.75" customHeight="1" x14ac:dyDescent="0.2">
      <c r="A13" s="186" t="s">
        <v>9</v>
      </c>
      <c r="B13" s="186"/>
      <c r="C13" s="186"/>
      <c r="D13" s="186"/>
      <c r="E13" s="186"/>
      <c r="F13" s="186"/>
      <c r="G13" s="85">
        <v>6</v>
      </c>
      <c r="H13" s="86">
        <v>871672</v>
      </c>
      <c r="I13" s="86">
        <v>871672</v>
      </c>
    </row>
    <row r="14" spans="1:9" ht="12.75" customHeight="1" x14ac:dyDescent="0.2">
      <c r="A14" s="186" t="s">
        <v>10</v>
      </c>
      <c r="B14" s="186"/>
      <c r="C14" s="186"/>
      <c r="D14" s="186"/>
      <c r="E14" s="186"/>
      <c r="F14" s="186"/>
      <c r="G14" s="85">
        <v>7</v>
      </c>
      <c r="H14" s="86">
        <v>24300</v>
      </c>
      <c r="I14" s="86">
        <v>0</v>
      </c>
    </row>
    <row r="15" spans="1:9" ht="12.75" customHeight="1" x14ac:dyDescent="0.2">
      <c r="A15" s="186" t="s">
        <v>11</v>
      </c>
      <c r="B15" s="186"/>
      <c r="C15" s="186"/>
      <c r="D15" s="186"/>
      <c r="E15" s="186"/>
      <c r="F15" s="186"/>
      <c r="G15" s="85">
        <v>8</v>
      </c>
      <c r="H15" s="86">
        <v>440812</v>
      </c>
      <c r="I15" s="86">
        <v>914121</v>
      </c>
    </row>
    <row r="16" spans="1:9" ht="12.75" customHeight="1" x14ac:dyDescent="0.2">
      <c r="A16" s="186" t="s">
        <v>12</v>
      </c>
      <c r="B16" s="186"/>
      <c r="C16" s="186"/>
      <c r="D16" s="186"/>
      <c r="E16" s="186"/>
      <c r="F16" s="186"/>
      <c r="G16" s="85">
        <v>9</v>
      </c>
      <c r="H16" s="86">
        <v>0</v>
      </c>
      <c r="I16" s="86">
        <v>0</v>
      </c>
    </row>
    <row r="17" spans="1:9" ht="12.75" customHeight="1" x14ac:dyDescent="0.2">
      <c r="A17" s="191" t="s">
        <v>13</v>
      </c>
      <c r="B17" s="191"/>
      <c r="C17" s="191"/>
      <c r="D17" s="191"/>
      <c r="E17" s="191"/>
      <c r="F17" s="191"/>
      <c r="G17" s="87">
        <v>10</v>
      </c>
      <c r="H17" s="88">
        <f>H18+H19+H20+H21+H22+H23+H24+H25+H26</f>
        <v>670163427</v>
      </c>
      <c r="I17" s="88">
        <f>I18+I19+I20+I21+I22+I23+I24+I25+I26</f>
        <v>662329502</v>
      </c>
    </row>
    <row r="18" spans="1:9" ht="12.75" customHeight="1" x14ac:dyDescent="0.2">
      <c r="A18" s="186" t="s">
        <v>14</v>
      </c>
      <c r="B18" s="186"/>
      <c r="C18" s="186"/>
      <c r="D18" s="186"/>
      <c r="E18" s="186"/>
      <c r="F18" s="186"/>
      <c r="G18" s="85">
        <v>11</v>
      </c>
      <c r="H18" s="86">
        <v>130045135</v>
      </c>
      <c r="I18" s="86">
        <v>129883886</v>
      </c>
    </row>
    <row r="19" spans="1:9" ht="12.75" customHeight="1" x14ac:dyDescent="0.2">
      <c r="A19" s="186" t="s">
        <v>15</v>
      </c>
      <c r="B19" s="186"/>
      <c r="C19" s="186"/>
      <c r="D19" s="186"/>
      <c r="E19" s="186"/>
      <c r="F19" s="186"/>
      <c r="G19" s="85">
        <v>12</v>
      </c>
      <c r="H19" s="86">
        <v>426366730</v>
      </c>
      <c r="I19" s="86">
        <v>412109694</v>
      </c>
    </row>
    <row r="20" spans="1:9" ht="12.75" customHeight="1" x14ac:dyDescent="0.2">
      <c r="A20" s="186" t="s">
        <v>16</v>
      </c>
      <c r="B20" s="186"/>
      <c r="C20" s="186"/>
      <c r="D20" s="186"/>
      <c r="E20" s="186"/>
      <c r="F20" s="186"/>
      <c r="G20" s="85">
        <v>13</v>
      </c>
      <c r="H20" s="86">
        <v>54661538</v>
      </c>
      <c r="I20" s="86">
        <v>57687356</v>
      </c>
    </row>
    <row r="21" spans="1:9" ht="12.75" customHeight="1" x14ac:dyDescent="0.2">
      <c r="A21" s="186" t="s">
        <v>17</v>
      </c>
      <c r="B21" s="186"/>
      <c r="C21" s="186"/>
      <c r="D21" s="186"/>
      <c r="E21" s="186"/>
      <c r="F21" s="186"/>
      <c r="G21" s="85">
        <v>14</v>
      </c>
      <c r="H21" s="86">
        <v>13024865</v>
      </c>
      <c r="I21" s="86">
        <v>14412117</v>
      </c>
    </row>
    <row r="22" spans="1:9" ht="12.75" customHeight="1" x14ac:dyDescent="0.2">
      <c r="A22" s="186" t="s">
        <v>18</v>
      </c>
      <c r="B22" s="186"/>
      <c r="C22" s="186"/>
      <c r="D22" s="186"/>
      <c r="E22" s="186"/>
      <c r="F22" s="186"/>
      <c r="G22" s="85">
        <v>15</v>
      </c>
      <c r="H22" s="86">
        <v>0</v>
      </c>
      <c r="I22" s="86">
        <v>0</v>
      </c>
    </row>
    <row r="23" spans="1:9" ht="12.75" customHeight="1" x14ac:dyDescent="0.2">
      <c r="A23" s="186" t="s">
        <v>19</v>
      </c>
      <c r="B23" s="186"/>
      <c r="C23" s="186"/>
      <c r="D23" s="186"/>
      <c r="E23" s="186"/>
      <c r="F23" s="186"/>
      <c r="G23" s="85">
        <v>16</v>
      </c>
      <c r="H23" s="86">
        <v>343333</v>
      </c>
      <c r="I23" s="86">
        <v>117031</v>
      </c>
    </row>
    <row r="24" spans="1:9" ht="12.75" customHeight="1" x14ac:dyDescent="0.2">
      <c r="A24" s="186" t="s">
        <v>20</v>
      </c>
      <c r="B24" s="186"/>
      <c r="C24" s="186"/>
      <c r="D24" s="186"/>
      <c r="E24" s="186"/>
      <c r="F24" s="186"/>
      <c r="G24" s="85">
        <v>17</v>
      </c>
      <c r="H24" s="86">
        <v>38988417</v>
      </c>
      <c r="I24" s="86">
        <v>41738408</v>
      </c>
    </row>
    <row r="25" spans="1:9" ht="12.75" customHeight="1" x14ac:dyDescent="0.2">
      <c r="A25" s="186" t="s">
        <v>21</v>
      </c>
      <c r="B25" s="186"/>
      <c r="C25" s="186"/>
      <c r="D25" s="186"/>
      <c r="E25" s="186"/>
      <c r="F25" s="186"/>
      <c r="G25" s="85">
        <v>18</v>
      </c>
      <c r="H25" s="86">
        <v>6348230</v>
      </c>
      <c r="I25" s="86">
        <v>6032708</v>
      </c>
    </row>
    <row r="26" spans="1:9" ht="12.75" customHeight="1" x14ac:dyDescent="0.2">
      <c r="A26" s="186" t="s">
        <v>22</v>
      </c>
      <c r="B26" s="186"/>
      <c r="C26" s="186"/>
      <c r="D26" s="186"/>
      <c r="E26" s="186"/>
      <c r="F26" s="186"/>
      <c r="G26" s="85">
        <v>19</v>
      </c>
      <c r="H26" s="86">
        <v>385179</v>
      </c>
      <c r="I26" s="86">
        <v>348302</v>
      </c>
    </row>
    <row r="27" spans="1:9" ht="12.75" customHeight="1" x14ac:dyDescent="0.2">
      <c r="A27" s="191" t="s">
        <v>23</v>
      </c>
      <c r="B27" s="191"/>
      <c r="C27" s="191"/>
      <c r="D27" s="191"/>
      <c r="E27" s="191"/>
      <c r="F27" s="191"/>
      <c r="G27" s="87">
        <v>20</v>
      </c>
      <c r="H27" s="88">
        <f>SUM(H28:H37)</f>
        <v>19155575</v>
      </c>
      <c r="I27" s="88">
        <f>SUM(I28:I37)</f>
        <v>18469932</v>
      </c>
    </row>
    <row r="28" spans="1:9" ht="12.75" customHeight="1" x14ac:dyDescent="0.2">
      <c r="A28" s="186" t="s">
        <v>24</v>
      </c>
      <c r="B28" s="186"/>
      <c r="C28" s="186"/>
      <c r="D28" s="186"/>
      <c r="E28" s="186"/>
      <c r="F28" s="186"/>
      <c r="G28" s="85">
        <v>21</v>
      </c>
      <c r="H28" s="86">
        <v>0</v>
      </c>
      <c r="I28" s="86">
        <v>0</v>
      </c>
    </row>
    <row r="29" spans="1:9" ht="12.75" customHeight="1" x14ac:dyDescent="0.2">
      <c r="A29" s="186" t="s">
        <v>25</v>
      </c>
      <c r="B29" s="186"/>
      <c r="C29" s="186"/>
      <c r="D29" s="186"/>
      <c r="E29" s="186"/>
      <c r="F29" s="186"/>
      <c r="G29" s="85">
        <v>22</v>
      </c>
      <c r="H29" s="86">
        <v>0</v>
      </c>
      <c r="I29" s="86">
        <v>0</v>
      </c>
    </row>
    <row r="30" spans="1:9" ht="12.75" customHeight="1" x14ac:dyDescent="0.2">
      <c r="A30" s="186" t="s">
        <v>26</v>
      </c>
      <c r="B30" s="186"/>
      <c r="C30" s="186"/>
      <c r="D30" s="186"/>
      <c r="E30" s="186"/>
      <c r="F30" s="186"/>
      <c r="G30" s="85">
        <v>23</v>
      </c>
      <c r="H30" s="86">
        <v>0</v>
      </c>
      <c r="I30" s="86">
        <v>0</v>
      </c>
    </row>
    <row r="31" spans="1:9" ht="24.6" customHeight="1" x14ac:dyDescent="0.2">
      <c r="A31" s="186" t="s">
        <v>27</v>
      </c>
      <c r="B31" s="186"/>
      <c r="C31" s="186"/>
      <c r="D31" s="186"/>
      <c r="E31" s="186"/>
      <c r="F31" s="186"/>
      <c r="G31" s="85">
        <v>24</v>
      </c>
      <c r="H31" s="86">
        <v>14591064</v>
      </c>
      <c r="I31" s="86">
        <v>16254440</v>
      </c>
    </row>
    <row r="32" spans="1:9" ht="24" customHeight="1" x14ac:dyDescent="0.2">
      <c r="A32" s="186" t="s">
        <v>28</v>
      </c>
      <c r="B32" s="186"/>
      <c r="C32" s="186"/>
      <c r="D32" s="186"/>
      <c r="E32" s="186"/>
      <c r="F32" s="186"/>
      <c r="G32" s="85">
        <v>25</v>
      </c>
      <c r="H32" s="86">
        <v>0</v>
      </c>
      <c r="I32" s="86">
        <v>0</v>
      </c>
    </row>
    <row r="33" spans="1:9" ht="26.45" customHeight="1" x14ac:dyDescent="0.2">
      <c r="A33" s="186" t="s">
        <v>29</v>
      </c>
      <c r="B33" s="186"/>
      <c r="C33" s="186"/>
      <c r="D33" s="186"/>
      <c r="E33" s="186"/>
      <c r="F33" s="186"/>
      <c r="G33" s="85">
        <v>26</v>
      </c>
      <c r="H33" s="86">
        <v>414139</v>
      </c>
      <c r="I33" s="86">
        <v>795420</v>
      </c>
    </row>
    <row r="34" spans="1:9" ht="12.75" customHeight="1" x14ac:dyDescent="0.2">
      <c r="A34" s="186" t="s">
        <v>30</v>
      </c>
      <c r="B34" s="186"/>
      <c r="C34" s="186"/>
      <c r="D34" s="186"/>
      <c r="E34" s="186"/>
      <c r="F34" s="186"/>
      <c r="G34" s="85">
        <v>27</v>
      </c>
      <c r="H34" s="86">
        <v>25746</v>
      </c>
      <c r="I34" s="86">
        <v>135827</v>
      </c>
    </row>
    <row r="35" spans="1:9" ht="12.75" customHeight="1" x14ac:dyDescent="0.2">
      <c r="A35" s="186" t="s">
        <v>31</v>
      </c>
      <c r="B35" s="186"/>
      <c r="C35" s="186"/>
      <c r="D35" s="186"/>
      <c r="E35" s="186"/>
      <c r="F35" s="186"/>
      <c r="G35" s="85">
        <v>28</v>
      </c>
      <c r="H35" s="86">
        <v>556747</v>
      </c>
      <c r="I35" s="86">
        <v>590532</v>
      </c>
    </row>
    <row r="36" spans="1:9" ht="12.75" customHeight="1" x14ac:dyDescent="0.2">
      <c r="A36" s="186" t="s">
        <v>32</v>
      </c>
      <c r="B36" s="186"/>
      <c r="C36" s="186"/>
      <c r="D36" s="186"/>
      <c r="E36" s="186"/>
      <c r="F36" s="186"/>
      <c r="G36" s="85">
        <v>29</v>
      </c>
      <c r="H36" s="86">
        <v>0</v>
      </c>
      <c r="I36" s="86">
        <v>0</v>
      </c>
    </row>
    <row r="37" spans="1:9" ht="12.75" customHeight="1" x14ac:dyDescent="0.2">
      <c r="A37" s="186" t="s">
        <v>33</v>
      </c>
      <c r="B37" s="186"/>
      <c r="C37" s="186"/>
      <c r="D37" s="186"/>
      <c r="E37" s="186"/>
      <c r="F37" s="186"/>
      <c r="G37" s="85">
        <v>30</v>
      </c>
      <c r="H37" s="86">
        <v>3567879</v>
      </c>
      <c r="I37" s="86">
        <v>693713</v>
      </c>
    </row>
    <row r="38" spans="1:9" ht="12.75" customHeight="1" x14ac:dyDescent="0.2">
      <c r="A38" s="191" t="s">
        <v>34</v>
      </c>
      <c r="B38" s="191"/>
      <c r="C38" s="191"/>
      <c r="D38" s="191"/>
      <c r="E38" s="191"/>
      <c r="F38" s="191"/>
      <c r="G38" s="87">
        <v>31</v>
      </c>
      <c r="H38" s="88">
        <f>H39+H40+H41+H42</f>
        <v>0</v>
      </c>
      <c r="I38" s="88">
        <f>I39+I40+I41+I42</f>
        <v>0</v>
      </c>
    </row>
    <row r="39" spans="1:9" ht="12.75" customHeight="1" x14ac:dyDescent="0.2">
      <c r="A39" s="186" t="s">
        <v>35</v>
      </c>
      <c r="B39" s="186"/>
      <c r="C39" s="186"/>
      <c r="D39" s="186"/>
      <c r="E39" s="186"/>
      <c r="F39" s="186"/>
      <c r="G39" s="85">
        <v>32</v>
      </c>
      <c r="H39" s="86">
        <v>0</v>
      </c>
      <c r="I39" s="86">
        <v>0</v>
      </c>
    </row>
    <row r="40" spans="1:9" ht="12.75" customHeight="1" x14ac:dyDescent="0.2">
      <c r="A40" s="186" t="s">
        <v>36</v>
      </c>
      <c r="B40" s="186"/>
      <c r="C40" s="186"/>
      <c r="D40" s="186"/>
      <c r="E40" s="186"/>
      <c r="F40" s="186"/>
      <c r="G40" s="85">
        <v>33</v>
      </c>
      <c r="H40" s="86">
        <v>0</v>
      </c>
      <c r="I40" s="86">
        <v>0</v>
      </c>
    </row>
    <row r="41" spans="1:9" ht="12.75" customHeight="1" x14ac:dyDescent="0.2">
      <c r="A41" s="186" t="s">
        <v>37</v>
      </c>
      <c r="B41" s="186"/>
      <c r="C41" s="186"/>
      <c r="D41" s="186"/>
      <c r="E41" s="186"/>
      <c r="F41" s="186"/>
      <c r="G41" s="85">
        <v>34</v>
      </c>
      <c r="H41" s="86">
        <v>0</v>
      </c>
      <c r="I41" s="86">
        <v>0</v>
      </c>
    </row>
    <row r="42" spans="1:9" ht="12.75" customHeight="1" x14ac:dyDescent="0.2">
      <c r="A42" s="186" t="s">
        <v>38</v>
      </c>
      <c r="B42" s="186"/>
      <c r="C42" s="186"/>
      <c r="D42" s="186"/>
      <c r="E42" s="186"/>
      <c r="F42" s="186"/>
      <c r="G42" s="85">
        <v>35</v>
      </c>
      <c r="H42" s="86">
        <v>0</v>
      </c>
      <c r="I42" s="86">
        <v>0</v>
      </c>
    </row>
    <row r="43" spans="1:9" ht="12.75" customHeight="1" x14ac:dyDescent="0.2">
      <c r="A43" s="189" t="s">
        <v>39</v>
      </c>
      <c r="B43" s="189"/>
      <c r="C43" s="189"/>
      <c r="D43" s="189"/>
      <c r="E43" s="189"/>
      <c r="F43" s="189"/>
      <c r="G43" s="85">
        <v>36</v>
      </c>
      <c r="H43" s="86">
        <v>37593975</v>
      </c>
      <c r="I43" s="86">
        <v>40120445</v>
      </c>
    </row>
    <row r="44" spans="1:9" ht="12.75" customHeight="1" x14ac:dyDescent="0.2">
      <c r="A44" s="188" t="s">
        <v>40</v>
      </c>
      <c r="B44" s="188"/>
      <c r="C44" s="188"/>
      <c r="D44" s="188"/>
      <c r="E44" s="188"/>
      <c r="F44" s="188"/>
      <c r="G44" s="87">
        <v>37</v>
      </c>
      <c r="H44" s="88">
        <f>H45+H53+H60+H70</f>
        <v>117447470</v>
      </c>
      <c r="I44" s="88">
        <f>I45+I53+I60+I70</f>
        <v>94414531</v>
      </c>
    </row>
    <row r="45" spans="1:9" ht="12.75" customHeight="1" x14ac:dyDescent="0.2">
      <c r="A45" s="191" t="s">
        <v>41</v>
      </c>
      <c r="B45" s="191"/>
      <c r="C45" s="191"/>
      <c r="D45" s="191"/>
      <c r="E45" s="191"/>
      <c r="F45" s="191"/>
      <c r="G45" s="87">
        <v>38</v>
      </c>
      <c r="H45" s="88">
        <f>SUM(H46:H52)</f>
        <v>5498367</v>
      </c>
      <c r="I45" s="88">
        <f>SUM(I46:I52)</f>
        <v>7386812</v>
      </c>
    </row>
    <row r="46" spans="1:9" ht="12.75" customHeight="1" x14ac:dyDescent="0.2">
      <c r="A46" s="186" t="s">
        <v>42</v>
      </c>
      <c r="B46" s="186"/>
      <c r="C46" s="186"/>
      <c r="D46" s="186"/>
      <c r="E46" s="186"/>
      <c r="F46" s="186"/>
      <c r="G46" s="85">
        <v>39</v>
      </c>
      <c r="H46" s="86">
        <v>5289483</v>
      </c>
      <c r="I46" s="86">
        <v>6971251</v>
      </c>
    </row>
    <row r="47" spans="1:9" ht="12.75" customHeight="1" x14ac:dyDescent="0.2">
      <c r="A47" s="186" t="s">
        <v>43</v>
      </c>
      <c r="B47" s="186"/>
      <c r="C47" s="186"/>
      <c r="D47" s="186"/>
      <c r="E47" s="186"/>
      <c r="F47" s="186"/>
      <c r="G47" s="85">
        <v>40</v>
      </c>
      <c r="H47" s="86">
        <v>0</v>
      </c>
      <c r="I47" s="86">
        <v>0</v>
      </c>
    </row>
    <row r="48" spans="1:9" ht="12.75" customHeight="1" x14ac:dyDescent="0.2">
      <c r="A48" s="186" t="s">
        <v>44</v>
      </c>
      <c r="B48" s="186"/>
      <c r="C48" s="186"/>
      <c r="D48" s="186"/>
      <c r="E48" s="186"/>
      <c r="F48" s="186"/>
      <c r="G48" s="85">
        <v>41</v>
      </c>
      <c r="H48" s="86">
        <v>0</v>
      </c>
      <c r="I48" s="86">
        <v>0</v>
      </c>
    </row>
    <row r="49" spans="1:9" ht="12.75" customHeight="1" x14ac:dyDescent="0.2">
      <c r="A49" s="186" t="s">
        <v>45</v>
      </c>
      <c r="B49" s="186"/>
      <c r="C49" s="186"/>
      <c r="D49" s="186"/>
      <c r="E49" s="186"/>
      <c r="F49" s="186"/>
      <c r="G49" s="85">
        <v>42</v>
      </c>
      <c r="H49" s="86">
        <v>204127</v>
      </c>
      <c r="I49" s="86">
        <v>412423</v>
      </c>
    </row>
    <row r="50" spans="1:9" ht="12.75" customHeight="1" x14ac:dyDescent="0.2">
      <c r="A50" s="186" t="s">
        <v>46</v>
      </c>
      <c r="B50" s="186"/>
      <c r="C50" s="186"/>
      <c r="D50" s="186"/>
      <c r="E50" s="186"/>
      <c r="F50" s="186"/>
      <c r="G50" s="85">
        <v>43</v>
      </c>
      <c r="H50" s="86">
        <v>4757</v>
      </c>
      <c r="I50" s="86">
        <v>3138</v>
      </c>
    </row>
    <row r="51" spans="1:9" ht="12.75" customHeight="1" x14ac:dyDescent="0.2">
      <c r="A51" s="186" t="s">
        <v>47</v>
      </c>
      <c r="B51" s="186"/>
      <c r="C51" s="186"/>
      <c r="D51" s="186"/>
      <c r="E51" s="186"/>
      <c r="F51" s="186"/>
      <c r="G51" s="85">
        <v>44</v>
      </c>
      <c r="H51" s="86">
        <v>0</v>
      </c>
      <c r="I51" s="86">
        <v>0</v>
      </c>
    </row>
    <row r="52" spans="1:9" ht="12.75" customHeight="1" x14ac:dyDescent="0.2">
      <c r="A52" s="186" t="s">
        <v>48</v>
      </c>
      <c r="B52" s="186"/>
      <c r="C52" s="186"/>
      <c r="D52" s="186"/>
      <c r="E52" s="186"/>
      <c r="F52" s="186"/>
      <c r="G52" s="85">
        <v>45</v>
      </c>
      <c r="H52" s="86">
        <v>0</v>
      </c>
      <c r="I52" s="86">
        <v>0</v>
      </c>
    </row>
    <row r="53" spans="1:9" ht="12.75" customHeight="1" x14ac:dyDescent="0.2">
      <c r="A53" s="191" t="s">
        <v>49</v>
      </c>
      <c r="B53" s="191"/>
      <c r="C53" s="191"/>
      <c r="D53" s="191"/>
      <c r="E53" s="191"/>
      <c r="F53" s="191"/>
      <c r="G53" s="87">
        <v>46</v>
      </c>
      <c r="H53" s="88">
        <f>SUM(H54:H59)</f>
        <v>4768259</v>
      </c>
      <c r="I53" s="88">
        <f>SUM(I54:I59)</f>
        <v>6200436</v>
      </c>
    </row>
    <row r="54" spans="1:9" ht="12.75" customHeight="1" x14ac:dyDescent="0.2">
      <c r="A54" s="186" t="s">
        <v>50</v>
      </c>
      <c r="B54" s="186"/>
      <c r="C54" s="186"/>
      <c r="D54" s="186"/>
      <c r="E54" s="186"/>
      <c r="F54" s="186"/>
      <c r="G54" s="85">
        <v>47</v>
      </c>
      <c r="H54" s="86">
        <v>0</v>
      </c>
      <c r="I54" s="86">
        <v>0</v>
      </c>
    </row>
    <row r="55" spans="1:9" ht="12.75" customHeight="1" x14ac:dyDescent="0.2">
      <c r="A55" s="186" t="s">
        <v>51</v>
      </c>
      <c r="B55" s="186"/>
      <c r="C55" s="186"/>
      <c r="D55" s="186"/>
      <c r="E55" s="186"/>
      <c r="F55" s="186"/>
      <c r="G55" s="85">
        <v>48</v>
      </c>
      <c r="H55" s="86">
        <v>1064950</v>
      </c>
      <c r="I55" s="86">
        <v>1373496</v>
      </c>
    </row>
    <row r="56" spans="1:9" ht="12.75" customHeight="1" x14ac:dyDescent="0.2">
      <c r="A56" s="186" t="s">
        <v>52</v>
      </c>
      <c r="B56" s="186"/>
      <c r="C56" s="186"/>
      <c r="D56" s="186"/>
      <c r="E56" s="186"/>
      <c r="F56" s="186"/>
      <c r="G56" s="85">
        <v>49</v>
      </c>
      <c r="H56" s="86">
        <v>2308619</v>
      </c>
      <c r="I56" s="86">
        <v>2436265</v>
      </c>
    </row>
    <row r="57" spans="1:9" ht="12.75" customHeight="1" x14ac:dyDescent="0.2">
      <c r="A57" s="186" t="s">
        <v>53</v>
      </c>
      <c r="B57" s="186"/>
      <c r="C57" s="186"/>
      <c r="D57" s="186"/>
      <c r="E57" s="186"/>
      <c r="F57" s="186"/>
      <c r="G57" s="85">
        <v>50</v>
      </c>
      <c r="H57" s="86">
        <v>47066</v>
      </c>
      <c r="I57" s="86">
        <v>109278</v>
      </c>
    </row>
    <row r="58" spans="1:9" ht="12.75" customHeight="1" x14ac:dyDescent="0.2">
      <c r="A58" s="186" t="s">
        <v>54</v>
      </c>
      <c r="B58" s="186"/>
      <c r="C58" s="186"/>
      <c r="D58" s="186"/>
      <c r="E58" s="186"/>
      <c r="F58" s="186"/>
      <c r="G58" s="85">
        <v>51</v>
      </c>
      <c r="H58" s="86">
        <v>1003633</v>
      </c>
      <c r="I58" s="86">
        <v>1942981</v>
      </c>
    </row>
    <row r="59" spans="1:9" ht="12.75" customHeight="1" x14ac:dyDescent="0.2">
      <c r="A59" s="186" t="s">
        <v>55</v>
      </c>
      <c r="B59" s="186"/>
      <c r="C59" s="186"/>
      <c r="D59" s="186"/>
      <c r="E59" s="186"/>
      <c r="F59" s="186"/>
      <c r="G59" s="85">
        <v>52</v>
      </c>
      <c r="H59" s="86">
        <v>343991</v>
      </c>
      <c r="I59" s="86">
        <v>338416</v>
      </c>
    </row>
    <row r="60" spans="1:9" ht="12.75" customHeight="1" x14ac:dyDescent="0.2">
      <c r="A60" s="191" t="s">
        <v>56</v>
      </c>
      <c r="B60" s="191"/>
      <c r="C60" s="191"/>
      <c r="D60" s="191"/>
      <c r="E60" s="191"/>
      <c r="F60" s="191"/>
      <c r="G60" s="87">
        <v>53</v>
      </c>
      <c r="H60" s="88">
        <f>SUM(H61:H69)</f>
        <v>17881262</v>
      </c>
      <c r="I60" s="88">
        <f>SUM(I61:I69)</f>
        <v>25641924</v>
      </c>
    </row>
    <row r="61" spans="1:9" ht="12.75" customHeight="1" x14ac:dyDescent="0.2">
      <c r="A61" s="186" t="s">
        <v>24</v>
      </c>
      <c r="B61" s="186"/>
      <c r="C61" s="186"/>
      <c r="D61" s="186"/>
      <c r="E61" s="186"/>
      <c r="F61" s="186"/>
      <c r="G61" s="85">
        <v>54</v>
      </c>
      <c r="H61" s="86">
        <v>0</v>
      </c>
      <c r="I61" s="86">
        <v>0</v>
      </c>
    </row>
    <row r="62" spans="1:9" ht="12.75" customHeight="1" x14ac:dyDescent="0.2">
      <c r="A62" s="186" t="s">
        <v>25</v>
      </c>
      <c r="B62" s="186"/>
      <c r="C62" s="186"/>
      <c r="D62" s="186"/>
      <c r="E62" s="186"/>
      <c r="F62" s="186"/>
      <c r="G62" s="85">
        <v>55</v>
      </c>
      <c r="H62" s="86">
        <v>0</v>
      </c>
      <c r="I62" s="86">
        <v>0</v>
      </c>
    </row>
    <row r="63" spans="1:9" ht="12.75" customHeight="1" x14ac:dyDescent="0.2">
      <c r="A63" s="186" t="s">
        <v>26</v>
      </c>
      <c r="B63" s="186"/>
      <c r="C63" s="186"/>
      <c r="D63" s="186"/>
      <c r="E63" s="186"/>
      <c r="F63" s="186"/>
      <c r="G63" s="85">
        <v>56</v>
      </c>
      <c r="H63" s="86">
        <v>0</v>
      </c>
      <c r="I63" s="86">
        <v>0</v>
      </c>
    </row>
    <row r="64" spans="1:9" ht="23.45" customHeight="1" x14ac:dyDescent="0.2">
      <c r="A64" s="186" t="s">
        <v>57</v>
      </c>
      <c r="B64" s="186"/>
      <c r="C64" s="186"/>
      <c r="D64" s="186"/>
      <c r="E64" s="186"/>
      <c r="F64" s="186"/>
      <c r="G64" s="85">
        <v>57</v>
      </c>
      <c r="H64" s="86">
        <v>0</v>
      </c>
      <c r="I64" s="86">
        <v>0</v>
      </c>
    </row>
    <row r="65" spans="1:9" ht="21" customHeight="1" x14ac:dyDescent="0.2">
      <c r="A65" s="186" t="s">
        <v>28</v>
      </c>
      <c r="B65" s="186"/>
      <c r="C65" s="186"/>
      <c r="D65" s="186"/>
      <c r="E65" s="186"/>
      <c r="F65" s="186"/>
      <c r="G65" s="85">
        <v>58</v>
      </c>
      <c r="H65" s="86">
        <v>0</v>
      </c>
      <c r="I65" s="86">
        <v>0</v>
      </c>
    </row>
    <row r="66" spans="1:9" ht="22.9" customHeight="1" x14ac:dyDescent="0.2">
      <c r="A66" s="186" t="s">
        <v>29</v>
      </c>
      <c r="B66" s="186"/>
      <c r="C66" s="186"/>
      <c r="D66" s="186"/>
      <c r="E66" s="186"/>
      <c r="F66" s="186"/>
      <c r="G66" s="85">
        <v>59</v>
      </c>
      <c r="H66" s="86">
        <v>0</v>
      </c>
      <c r="I66" s="86">
        <v>0</v>
      </c>
    </row>
    <row r="67" spans="1:9" ht="12.75" customHeight="1" x14ac:dyDescent="0.2">
      <c r="A67" s="186" t="s">
        <v>30</v>
      </c>
      <c r="B67" s="186"/>
      <c r="C67" s="186"/>
      <c r="D67" s="186"/>
      <c r="E67" s="186"/>
      <c r="F67" s="186"/>
      <c r="G67" s="85">
        <v>60</v>
      </c>
      <c r="H67" s="86">
        <v>0</v>
      </c>
      <c r="I67" s="86">
        <v>0</v>
      </c>
    </row>
    <row r="68" spans="1:9" ht="12.75" customHeight="1" x14ac:dyDescent="0.2">
      <c r="A68" s="186" t="s">
        <v>31</v>
      </c>
      <c r="B68" s="186"/>
      <c r="C68" s="186"/>
      <c r="D68" s="186"/>
      <c r="E68" s="186"/>
      <c r="F68" s="186"/>
      <c r="G68" s="85">
        <v>61</v>
      </c>
      <c r="H68" s="86">
        <v>16833993</v>
      </c>
      <c r="I68" s="86">
        <v>24035528</v>
      </c>
    </row>
    <row r="69" spans="1:9" ht="12.75" customHeight="1" x14ac:dyDescent="0.2">
      <c r="A69" s="186" t="s">
        <v>58</v>
      </c>
      <c r="B69" s="186"/>
      <c r="C69" s="186"/>
      <c r="D69" s="186"/>
      <c r="E69" s="186"/>
      <c r="F69" s="186"/>
      <c r="G69" s="85">
        <v>62</v>
      </c>
      <c r="H69" s="86">
        <v>1047269</v>
      </c>
      <c r="I69" s="86">
        <v>1606396</v>
      </c>
    </row>
    <row r="70" spans="1:9" ht="12.75" customHeight="1" x14ac:dyDescent="0.2">
      <c r="A70" s="189" t="s">
        <v>59</v>
      </c>
      <c r="B70" s="189"/>
      <c r="C70" s="189"/>
      <c r="D70" s="189"/>
      <c r="E70" s="189"/>
      <c r="F70" s="189"/>
      <c r="G70" s="85">
        <v>63</v>
      </c>
      <c r="H70" s="86">
        <v>89299582</v>
      </c>
      <c r="I70" s="86">
        <v>55185359</v>
      </c>
    </row>
    <row r="71" spans="1:9" ht="12.75" customHeight="1" x14ac:dyDescent="0.2">
      <c r="A71" s="187" t="s">
        <v>60</v>
      </c>
      <c r="B71" s="187"/>
      <c r="C71" s="187"/>
      <c r="D71" s="187"/>
      <c r="E71" s="187"/>
      <c r="F71" s="187"/>
      <c r="G71" s="85">
        <v>64</v>
      </c>
      <c r="H71" s="86">
        <v>2304101</v>
      </c>
      <c r="I71" s="86">
        <v>3763787</v>
      </c>
    </row>
    <row r="72" spans="1:9" ht="12.75" customHeight="1" x14ac:dyDescent="0.2">
      <c r="A72" s="188" t="s">
        <v>61</v>
      </c>
      <c r="B72" s="188"/>
      <c r="C72" s="188"/>
      <c r="D72" s="188"/>
      <c r="E72" s="188"/>
      <c r="F72" s="188"/>
      <c r="G72" s="87">
        <v>65</v>
      </c>
      <c r="H72" s="88">
        <f>H8+H9+H44+H71</f>
        <v>852054494</v>
      </c>
      <c r="I72" s="88">
        <f>I8+I9+I44+I71</f>
        <v>826211231</v>
      </c>
    </row>
    <row r="73" spans="1:9" ht="12.75" customHeight="1" x14ac:dyDescent="0.2">
      <c r="A73" s="187" t="s">
        <v>62</v>
      </c>
      <c r="B73" s="187"/>
      <c r="C73" s="187"/>
      <c r="D73" s="187"/>
      <c r="E73" s="187"/>
      <c r="F73" s="187"/>
      <c r="G73" s="85">
        <v>66</v>
      </c>
      <c r="H73" s="86">
        <v>7183695</v>
      </c>
      <c r="I73" s="86">
        <v>7179343</v>
      </c>
    </row>
    <row r="74" spans="1:9" x14ac:dyDescent="0.2">
      <c r="A74" s="192" t="s">
        <v>63</v>
      </c>
      <c r="B74" s="193"/>
      <c r="C74" s="193"/>
      <c r="D74" s="193"/>
      <c r="E74" s="193"/>
      <c r="F74" s="193"/>
      <c r="G74" s="193"/>
      <c r="H74" s="193"/>
      <c r="I74" s="193"/>
    </row>
    <row r="75" spans="1:9" ht="12.75" customHeight="1" x14ac:dyDescent="0.2">
      <c r="A75" s="188" t="s">
        <v>350</v>
      </c>
      <c r="B75" s="188"/>
      <c r="C75" s="188"/>
      <c r="D75" s="188"/>
      <c r="E75" s="188"/>
      <c r="F75" s="188"/>
      <c r="G75" s="87">
        <v>67</v>
      </c>
      <c r="H75" s="88">
        <f>H76+H77+H78+H84+H85+H91+H94+H97</f>
        <v>441126555</v>
      </c>
      <c r="I75" s="88">
        <f>I76+I77+I78+I84+I85+I91+I94+I97</f>
        <v>446821035</v>
      </c>
    </row>
    <row r="76" spans="1:9" ht="12.75" customHeight="1" x14ac:dyDescent="0.2">
      <c r="A76" s="189" t="s">
        <v>64</v>
      </c>
      <c r="B76" s="189"/>
      <c r="C76" s="189"/>
      <c r="D76" s="189"/>
      <c r="E76" s="189"/>
      <c r="F76" s="189"/>
      <c r="G76" s="85">
        <v>68</v>
      </c>
      <c r="H76" s="89">
        <v>221915351</v>
      </c>
      <c r="I76" s="89">
        <v>221915350</v>
      </c>
    </row>
    <row r="77" spans="1:9" ht="12.75" customHeight="1" x14ac:dyDescent="0.2">
      <c r="A77" s="189" t="s">
        <v>65</v>
      </c>
      <c r="B77" s="189"/>
      <c r="C77" s="189"/>
      <c r="D77" s="189"/>
      <c r="E77" s="189"/>
      <c r="F77" s="189"/>
      <c r="G77" s="85">
        <v>69</v>
      </c>
      <c r="H77" s="89">
        <v>693268</v>
      </c>
      <c r="I77" s="89">
        <v>1218381</v>
      </c>
    </row>
    <row r="78" spans="1:9" ht="12.75" customHeight="1" x14ac:dyDescent="0.2">
      <c r="A78" s="191" t="s">
        <v>66</v>
      </c>
      <c r="B78" s="191"/>
      <c r="C78" s="191"/>
      <c r="D78" s="191"/>
      <c r="E78" s="191"/>
      <c r="F78" s="191"/>
      <c r="G78" s="87">
        <v>70</v>
      </c>
      <c r="H78" s="88">
        <f>SUM(H79:H83)</f>
        <v>17855423</v>
      </c>
      <c r="I78" s="88">
        <f>SUM(I79:I83)</f>
        <v>15901347</v>
      </c>
    </row>
    <row r="79" spans="1:9" ht="12.75" customHeight="1" x14ac:dyDescent="0.2">
      <c r="A79" s="186" t="s">
        <v>67</v>
      </c>
      <c r="B79" s="186"/>
      <c r="C79" s="186"/>
      <c r="D79" s="186"/>
      <c r="E79" s="186"/>
      <c r="F79" s="186"/>
      <c r="G79" s="85">
        <v>71</v>
      </c>
      <c r="H79" s="89">
        <v>11095768</v>
      </c>
      <c r="I79" s="89">
        <v>11095768</v>
      </c>
    </row>
    <row r="80" spans="1:9" ht="12.75" customHeight="1" x14ac:dyDescent="0.2">
      <c r="A80" s="186" t="s">
        <v>68</v>
      </c>
      <c r="B80" s="186"/>
      <c r="C80" s="186"/>
      <c r="D80" s="186"/>
      <c r="E80" s="186"/>
      <c r="F80" s="186"/>
      <c r="G80" s="85">
        <v>72</v>
      </c>
      <c r="H80" s="89">
        <v>18158509</v>
      </c>
      <c r="I80" s="89">
        <v>18158509</v>
      </c>
    </row>
    <row r="81" spans="1:9" ht="12.75" customHeight="1" x14ac:dyDescent="0.2">
      <c r="A81" s="186" t="s">
        <v>69</v>
      </c>
      <c r="B81" s="186"/>
      <c r="C81" s="186"/>
      <c r="D81" s="186"/>
      <c r="E81" s="186"/>
      <c r="F81" s="186"/>
      <c r="G81" s="85">
        <v>73</v>
      </c>
      <c r="H81" s="89">
        <v>-16513142</v>
      </c>
      <c r="I81" s="89">
        <v>-13743570</v>
      </c>
    </row>
    <row r="82" spans="1:9" ht="12.75" customHeight="1" x14ac:dyDescent="0.2">
      <c r="A82" s="186" t="s">
        <v>70</v>
      </c>
      <c r="B82" s="186"/>
      <c r="C82" s="186"/>
      <c r="D82" s="186"/>
      <c r="E82" s="186"/>
      <c r="F82" s="186"/>
      <c r="G82" s="85">
        <v>74</v>
      </c>
      <c r="H82" s="89">
        <v>0</v>
      </c>
      <c r="I82" s="89">
        <v>0</v>
      </c>
    </row>
    <row r="83" spans="1:9" ht="12.75" customHeight="1" x14ac:dyDescent="0.2">
      <c r="A83" s="186" t="s">
        <v>71</v>
      </c>
      <c r="B83" s="186"/>
      <c r="C83" s="186"/>
      <c r="D83" s="186"/>
      <c r="E83" s="186"/>
      <c r="F83" s="186"/>
      <c r="G83" s="85">
        <v>75</v>
      </c>
      <c r="H83" s="89">
        <v>5114288</v>
      </c>
      <c r="I83" s="89">
        <v>390640</v>
      </c>
    </row>
    <row r="84" spans="1:9" ht="12.75" customHeight="1" x14ac:dyDescent="0.2">
      <c r="A84" s="189" t="s">
        <v>72</v>
      </c>
      <c r="B84" s="189"/>
      <c r="C84" s="189"/>
      <c r="D84" s="189"/>
      <c r="E84" s="189"/>
      <c r="F84" s="189"/>
      <c r="G84" s="85">
        <v>76</v>
      </c>
      <c r="H84" s="89">
        <v>0</v>
      </c>
      <c r="I84" s="89">
        <v>0</v>
      </c>
    </row>
    <row r="85" spans="1:9" ht="12.75" customHeight="1" x14ac:dyDescent="0.2">
      <c r="A85" s="190" t="s">
        <v>444</v>
      </c>
      <c r="B85" s="190"/>
      <c r="C85" s="190"/>
      <c r="D85" s="190"/>
      <c r="E85" s="190"/>
      <c r="F85" s="190"/>
      <c r="G85" s="87">
        <v>77</v>
      </c>
      <c r="H85" s="88">
        <f>H86+H87+H88+H89+H90</f>
        <v>7845</v>
      </c>
      <c r="I85" s="88">
        <f>I86+I87+I88+I89+I90</f>
        <v>39878</v>
      </c>
    </row>
    <row r="86" spans="1:9" ht="25.5" customHeight="1" x14ac:dyDescent="0.2">
      <c r="A86" s="186" t="s">
        <v>443</v>
      </c>
      <c r="B86" s="186"/>
      <c r="C86" s="186"/>
      <c r="D86" s="186"/>
      <c r="E86" s="186"/>
      <c r="F86" s="186"/>
      <c r="G86" s="85">
        <v>78</v>
      </c>
      <c r="H86" s="86">
        <v>7845</v>
      </c>
      <c r="I86" s="86">
        <v>39878</v>
      </c>
    </row>
    <row r="87" spans="1:9" ht="12.75" customHeight="1" x14ac:dyDescent="0.2">
      <c r="A87" s="186" t="s">
        <v>73</v>
      </c>
      <c r="B87" s="186"/>
      <c r="C87" s="186"/>
      <c r="D87" s="186"/>
      <c r="E87" s="186"/>
      <c r="F87" s="186"/>
      <c r="G87" s="85">
        <v>79</v>
      </c>
      <c r="H87" s="86">
        <v>0</v>
      </c>
      <c r="I87" s="86">
        <v>0</v>
      </c>
    </row>
    <row r="88" spans="1:9" ht="12.75" customHeight="1" x14ac:dyDescent="0.2">
      <c r="A88" s="186" t="s">
        <v>74</v>
      </c>
      <c r="B88" s="186"/>
      <c r="C88" s="186"/>
      <c r="D88" s="186"/>
      <c r="E88" s="186"/>
      <c r="F88" s="186"/>
      <c r="G88" s="85">
        <v>80</v>
      </c>
      <c r="H88" s="86">
        <v>0</v>
      </c>
      <c r="I88" s="86">
        <v>0</v>
      </c>
    </row>
    <row r="89" spans="1:9" ht="12.75" customHeight="1" x14ac:dyDescent="0.2">
      <c r="A89" s="186" t="s">
        <v>342</v>
      </c>
      <c r="B89" s="186"/>
      <c r="C89" s="186"/>
      <c r="D89" s="186"/>
      <c r="E89" s="186"/>
      <c r="F89" s="186"/>
      <c r="G89" s="85">
        <v>81</v>
      </c>
      <c r="H89" s="86">
        <v>0</v>
      </c>
      <c r="I89" s="86">
        <v>0</v>
      </c>
    </row>
    <row r="90" spans="1:9" ht="24" customHeight="1" x14ac:dyDescent="0.2">
      <c r="A90" s="186" t="s">
        <v>343</v>
      </c>
      <c r="B90" s="186"/>
      <c r="C90" s="186"/>
      <c r="D90" s="186"/>
      <c r="E90" s="186"/>
      <c r="F90" s="186"/>
      <c r="G90" s="85">
        <v>82</v>
      </c>
      <c r="H90" s="86">
        <v>0</v>
      </c>
      <c r="I90" s="86">
        <v>0</v>
      </c>
    </row>
    <row r="91" spans="1:9" ht="12.75" customHeight="1" x14ac:dyDescent="0.2">
      <c r="A91" s="191" t="s">
        <v>344</v>
      </c>
      <c r="B91" s="191"/>
      <c r="C91" s="191"/>
      <c r="D91" s="191"/>
      <c r="E91" s="191"/>
      <c r="F91" s="191"/>
      <c r="G91" s="87">
        <v>83</v>
      </c>
      <c r="H91" s="88">
        <f>H92-H93</f>
        <v>46604740</v>
      </c>
      <c r="I91" s="88">
        <f>I92-I93</f>
        <v>42165052</v>
      </c>
    </row>
    <row r="92" spans="1:9" ht="12.75" customHeight="1" x14ac:dyDescent="0.2">
      <c r="A92" s="186" t="s">
        <v>75</v>
      </c>
      <c r="B92" s="186"/>
      <c r="C92" s="186"/>
      <c r="D92" s="186"/>
      <c r="E92" s="186"/>
      <c r="F92" s="186"/>
      <c r="G92" s="85">
        <v>84</v>
      </c>
      <c r="H92" s="89">
        <v>46604740</v>
      </c>
      <c r="I92" s="89">
        <v>42165052</v>
      </c>
    </row>
    <row r="93" spans="1:9" ht="12.75" customHeight="1" x14ac:dyDescent="0.2">
      <c r="A93" s="186" t="s">
        <v>76</v>
      </c>
      <c r="B93" s="186"/>
      <c r="C93" s="186"/>
      <c r="D93" s="186"/>
      <c r="E93" s="186"/>
      <c r="F93" s="186"/>
      <c r="G93" s="85">
        <v>85</v>
      </c>
      <c r="H93" s="89">
        <v>0</v>
      </c>
      <c r="I93" s="89">
        <v>0</v>
      </c>
    </row>
    <row r="94" spans="1:9" ht="12.75" customHeight="1" x14ac:dyDescent="0.2">
      <c r="A94" s="191" t="s">
        <v>345</v>
      </c>
      <c r="B94" s="191"/>
      <c r="C94" s="191"/>
      <c r="D94" s="191"/>
      <c r="E94" s="191"/>
      <c r="F94" s="191"/>
      <c r="G94" s="87">
        <v>86</v>
      </c>
      <c r="H94" s="88">
        <f>H95-H96</f>
        <v>19601100</v>
      </c>
      <c r="I94" s="88">
        <f>I95-I96</f>
        <v>27027615</v>
      </c>
    </row>
    <row r="95" spans="1:9" ht="12.75" customHeight="1" x14ac:dyDescent="0.2">
      <c r="A95" s="186" t="s">
        <v>77</v>
      </c>
      <c r="B95" s="186"/>
      <c r="C95" s="186"/>
      <c r="D95" s="186"/>
      <c r="E95" s="186"/>
      <c r="F95" s="186"/>
      <c r="G95" s="85">
        <v>87</v>
      </c>
      <c r="H95" s="89">
        <v>19601100</v>
      </c>
      <c r="I95" s="89">
        <v>27027615</v>
      </c>
    </row>
    <row r="96" spans="1:9" ht="12.75" customHeight="1" x14ac:dyDescent="0.2">
      <c r="A96" s="186" t="s">
        <v>78</v>
      </c>
      <c r="B96" s="186"/>
      <c r="C96" s="186"/>
      <c r="D96" s="186"/>
      <c r="E96" s="186"/>
      <c r="F96" s="186"/>
      <c r="G96" s="85">
        <v>88</v>
      </c>
      <c r="H96" s="89">
        <v>0</v>
      </c>
      <c r="I96" s="89">
        <v>0</v>
      </c>
    </row>
    <row r="97" spans="1:9" ht="12.75" customHeight="1" x14ac:dyDescent="0.2">
      <c r="A97" s="189" t="s">
        <v>79</v>
      </c>
      <c r="B97" s="189"/>
      <c r="C97" s="189"/>
      <c r="D97" s="189"/>
      <c r="E97" s="189"/>
      <c r="F97" s="189"/>
      <c r="G97" s="85">
        <v>89</v>
      </c>
      <c r="H97" s="89">
        <v>134448828</v>
      </c>
      <c r="I97" s="89">
        <v>138553412</v>
      </c>
    </row>
    <row r="98" spans="1:9" ht="12.75" customHeight="1" x14ac:dyDescent="0.2">
      <c r="A98" s="188" t="s">
        <v>346</v>
      </c>
      <c r="B98" s="188"/>
      <c r="C98" s="188"/>
      <c r="D98" s="188"/>
      <c r="E98" s="188"/>
      <c r="F98" s="188"/>
      <c r="G98" s="87">
        <v>90</v>
      </c>
      <c r="H98" s="88">
        <f>SUM(H99:H104)</f>
        <v>23787458</v>
      </c>
      <c r="I98" s="88">
        <f>SUM(I99:I104)</f>
        <v>8330408</v>
      </c>
    </row>
    <row r="99" spans="1:9" ht="12.75" customHeight="1" x14ac:dyDescent="0.2">
      <c r="A99" s="186" t="s">
        <v>80</v>
      </c>
      <c r="B99" s="186"/>
      <c r="C99" s="186"/>
      <c r="D99" s="186"/>
      <c r="E99" s="186"/>
      <c r="F99" s="186"/>
      <c r="G99" s="85">
        <v>91</v>
      </c>
      <c r="H99" s="89">
        <v>3484945</v>
      </c>
      <c r="I99" s="89">
        <v>4156621</v>
      </c>
    </row>
    <row r="100" spans="1:9" ht="12.75" customHeight="1" x14ac:dyDescent="0.2">
      <c r="A100" s="186" t="s">
        <v>81</v>
      </c>
      <c r="B100" s="186"/>
      <c r="C100" s="186"/>
      <c r="D100" s="186"/>
      <c r="E100" s="186"/>
      <c r="F100" s="186"/>
      <c r="G100" s="85">
        <v>92</v>
      </c>
      <c r="H100" s="89">
        <v>0</v>
      </c>
      <c r="I100" s="89">
        <v>0</v>
      </c>
    </row>
    <row r="101" spans="1:9" ht="12.75" customHeight="1" x14ac:dyDescent="0.2">
      <c r="A101" s="186" t="s">
        <v>82</v>
      </c>
      <c r="B101" s="186"/>
      <c r="C101" s="186"/>
      <c r="D101" s="186"/>
      <c r="E101" s="186"/>
      <c r="F101" s="186"/>
      <c r="G101" s="85">
        <v>93</v>
      </c>
      <c r="H101" s="89">
        <v>6667273</v>
      </c>
      <c r="I101" s="89">
        <v>4102327</v>
      </c>
    </row>
    <row r="102" spans="1:9" ht="12.75" customHeight="1" x14ac:dyDescent="0.2">
      <c r="A102" s="186" t="s">
        <v>83</v>
      </c>
      <c r="B102" s="186"/>
      <c r="C102" s="186"/>
      <c r="D102" s="186"/>
      <c r="E102" s="186"/>
      <c r="F102" s="186"/>
      <c r="G102" s="85">
        <v>94</v>
      </c>
      <c r="H102" s="86">
        <v>0</v>
      </c>
      <c r="I102" s="86">
        <v>0</v>
      </c>
    </row>
    <row r="103" spans="1:9" ht="12.75" customHeight="1" x14ac:dyDescent="0.2">
      <c r="A103" s="186" t="s">
        <v>84</v>
      </c>
      <c r="B103" s="186"/>
      <c r="C103" s="186"/>
      <c r="D103" s="186"/>
      <c r="E103" s="186"/>
      <c r="F103" s="186"/>
      <c r="G103" s="85">
        <v>95</v>
      </c>
      <c r="H103" s="86">
        <v>0</v>
      </c>
      <c r="I103" s="86">
        <v>0</v>
      </c>
    </row>
    <row r="104" spans="1:9" ht="12.75" customHeight="1" x14ac:dyDescent="0.2">
      <c r="A104" s="186" t="s">
        <v>85</v>
      </c>
      <c r="B104" s="186"/>
      <c r="C104" s="186"/>
      <c r="D104" s="186"/>
      <c r="E104" s="186"/>
      <c r="F104" s="186"/>
      <c r="G104" s="85">
        <v>96</v>
      </c>
      <c r="H104" s="86">
        <v>13635240</v>
      </c>
      <c r="I104" s="86">
        <v>71460</v>
      </c>
    </row>
    <row r="105" spans="1:9" ht="12.75" customHeight="1" x14ac:dyDescent="0.2">
      <c r="A105" s="188" t="s">
        <v>347</v>
      </c>
      <c r="B105" s="188"/>
      <c r="C105" s="188"/>
      <c r="D105" s="188"/>
      <c r="E105" s="188"/>
      <c r="F105" s="188"/>
      <c r="G105" s="87">
        <v>97</v>
      </c>
      <c r="H105" s="88">
        <f>SUM(H106:H116)</f>
        <v>285270720</v>
      </c>
      <c r="I105" s="88">
        <f>SUM(I106:I116)</f>
        <v>264707353</v>
      </c>
    </row>
    <row r="106" spans="1:9" ht="12.75" customHeight="1" x14ac:dyDescent="0.2">
      <c r="A106" s="186" t="s">
        <v>86</v>
      </c>
      <c r="B106" s="186"/>
      <c r="C106" s="186"/>
      <c r="D106" s="186"/>
      <c r="E106" s="186"/>
      <c r="F106" s="186"/>
      <c r="G106" s="85">
        <v>98</v>
      </c>
      <c r="H106" s="90">
        <v>0</v>
      </c>
      <c r="I106" s="90">
        <v>0</v>
      </c>
    </row>
    <row r="107" spans="1:9" ht="12.75" customHeight="1" x14ac:dyDescent="0.2">
      <c r="A107" s="186" t="s">
        <v>87</v>
      </c>
      <c r="B107" s="186"/>
      <c r="C107" s="186"/>
      <c r="D107" s="186"/>
      <c r="E107" s="186"/>
      <c r="F107" s="186"/>
      <c r="G107" s="85">
        <v>99</v>
      </c>
      <c r="H107" s="89">
        <v>0</v>
      </c>
      <c r="I107" s="89">
        <v>0</v>
      </c>
    </row>
    <row r="108" spans="1:9" ht="12.75" customHeight="1" x14ac:dyDescent="0.2">
      <c r="A108" s="186" t="s">
        <v>88</v>
      </c>
      <c r="B108" s="186"/>
      <c r="C108" s="186"/>
      <c r="D108" s="186"/>
      <c r="E108" s="186"/>
      <c r="F108" s="186"/>
      <c r="G108" s="85">
        <v>100</v>
      </c>
      <c r="H108" s="89">
        <v>0</v>
      </c>
      <c r="I108" s="89">
        <v>0</v>
      </c>
    </row>
    <row r="109" spans="1:9" ht="22.15" customHeight="1" x14ac:dyDescent="0.2">
      <c r="A109" s="186" t="s">
        <v>89</v>
      </c>
      <c r="B109" s="186"/>
      <c r="C109" s="186"/>
      <c r="D109" s="186"/>
      <c r="E109" s="186"/>
      <c r="F109" s="186"/>
      <c r="G109" s="85">
        <v>101</v>
      </c>
      <c r="H109" s="89">
        <v>0</v>
      </c>
      <c r="I109" s="89">
        <v>0</v>
      </c>
    </row>
    <row r="110" spans="1:9" ht="12.75" customHeight="1" x14ac:dyDescent="0.2">
      <c r="A110" s="186" t="s">
        <v>90</v>
      </c>
      <c r="B110" s="186"/>
      <c r="C110" s="186"/>
      <c r="D110" s="186"/>
      <c r="E110" s="186"/>
      <c r="F110" s="186"/>
      <c r="G110" s="85">
        <v>102</v>
      </c>
      <c r="H110" s="89">
        <v>0</v>
      </c>
      <c r="I110" s="89">
        <v>0</v>
      </c>
    </row>
    <row r="111" spans="1:9" ht="12.75" customHeight="1" x14ac:dyDescent="0.2">
      <c r="A111" s="186" t="s">
        <v>91</v>
      </c>
      <c r="B111" s="186"/>
      <c r="C111" s="186"/>
      <c r="D111" s="186"/>
      <c r="E111" s="186"/>
      <c r="F111" s="186"/>
      <c r="G111" s="85">
        <v>103</v>
      </c>
      <c r="H111" s="89">
        <v>276528538</v>
      </c>
      <c r="I111" s="89">
        <v>244200777</v>
      </c>
    </row>
    <row r="112" spans="1:9" ht="12.75" customHeight="1" x14ac:dyDescent="0.2">
      <c r="A112" s="186" t="s">
        <v>92</v>
      </c>
      <c r="B112" s="186"/>
      <c r="C112" s="186"/>
      <c r="D112" s="186"/>
      <c r="E112" s="186"/>
      <c r="F112" s="186"/>
      <c r="G112" s="85">
        <v>104</v>
      </c>
      <c r="H112" s="89">
        <v>0</v>
      </c>
      <c r="I112" s="89">
        <v>0</v>
      </c>
    </row>
    <row r="113" spans="1:9" ht="12.75" customHeight="1" x14ac:dyDescent="0.2">
      <c r="A113" s="186" t="s">
        <v>93</v>
      </c>
      <c r="B113" s="186"/>
      <c r="C113" s="186"/>
      <c r="D113" s="186"/>
      <c r="E113" s="186"/>
      <c r="F113" s="186"/>
      <c r="G113" s="85">
        <v>105</v>
      </c>
      <c r="H113" s="90">
        <v>0</v>
      </c>
      <c r="I113" s="90">
        <v>0</v>
      </c>
    </row>
    <row r="114" spans="1:9" ht="12.75" customHeight="1" x14ac:dyDescent="0.2">
      <c r="A114" s="186" t="s">
        <v>94</v>
      </c>
      <c r="B114" s="186"/>
      <c r="C114" s="186"/>
      <c r="D114" s="186"/>
      <c r="E114" s="186"/>
      <c r="F114" s="186"/>
      <c r="G114" s="85">
        <v>106</v>
      </c>
      <c r="H114" s="89">
        <v>0</v>
      </c>
      <c r="I114" s="89">
        <v>0</v>
      </c>
    </row>
    <row r="115" spans="1:9" ht="12.75" customHeight="1" x14ac:dyDescent="0.2">
      <c r="A115" s="186" t="s">
        <v>95</v>
      </c>
      <c r="B115" s="186"/>
      <c r="C115" s="186"/>
      <c r="D115" s="186"/>
      <c r="E115" s="186"/>
      <c r="F115" s="186"/>
      <c r="G115" s="85">
        <v>107</v>
      </c>
      <c r="H115" s="86">
        <v>2452171</v>
      </c>
      <c r="I115" s="86">
        <v>14787692</v>
      </c>
    </row>
    <row r="116" spans="1:9" ht="12.75" customHeight="1" x14ac:dyDescent="0.2">
      <c r="A116" s="186" t="s">
        <v>96</v>
      </c>
      <c r="B116" s="186"/>
      <c r="C116" s="186"/>
      <c r="D116" s="186"/>
      <c r="E116" s="186"/>
      <c r="F116" s="186"/>
      <c r="G116" s="85">
        <v>108</v>
      </c>
      <c r="H116" s="86">
        <v>6290011</v>
      </c>
      <c r="I116" s="86">
        <v>5718884</v>
      </c>
    </row>
    <row r="117" spans="1:9" ht="12.75" customHeight="1" x14ac:dyDescent="0.2">
      <c r="A117" s="188" t="s">
        <v>348</v>
      </c>
      <c r="B117" s="188"/>
      <c r="C117" s="188"/>
      <c r="D117" s="188"/>
      <c r="E117" s="188"/>
      <c r="F117" s="188"/>
      <c r="G117" s="87">
        <v>109</v>
      </c>
      <c r="H117" s="88">
        <f>SUM(H118:H131)</f>
        <v>91965495</v>
      </c>
      <c r="I117" s="88">
        <f>SUM(I118:I131)</f>
        <v>84649099</v>
      </c>
    </row>
    <row r="118" spans="1:9" ht="12.75" customHeight="1" x14ac:dyDescent="0.2">
      <c r="A118" s="186" t="s">
        <v>86</v>
      </c>
      <c r="B118" s="186"/>
      <c r="C118" s="186"/>
      <c r="D118" s="186"/>
      <c r="E118" s="186"/>
      <c r="F118" s="186"/>
      <c r="G118" s="85">
        <v>110</v>
      </c>
      <c r="H118" s="89">
        <v>0</v>
      </c>
      <c r="I118" s="89">
        <v>0</v>
      </c>
    </row>
    <row r="119" spans="1:9" ht="12.75" customHeight="1" x14ac:dyDescent="0.2">
      <c r="A119" s="186" t="s">
        <v>87</v>
      </c>
      <c r="B119" s="186"/>
      <c r="C119" s="186"/>
      <c r="D119" s="186"/>
      <c r="E119" s="186"/>
      <c r="F119" s="186"/>
      <c r="G119" s="85">
        <v>111</v>
      </c>
      <c r="H119" s="89">
        <v>0</v>
      </c>
      <c r="I119" s="89">
        <v>0</v>
      </c>
    </row>
    <row r="120" spans="1:9" ht="12.75" customHeight="1" x14ac:dyDescent="0.2">
      <c r="A120" s="186" t="s">
        <v>88</v>
      </c>
      <c r="B120" s="186"/>
      <c r="C120" s="186"/>
      <c r="D120" s="186"/>
      <c r="E120" s="186"/>
      <c r="F120" s="186"/>
      <c r="G120" s="85">
        <v>112</v>
      </c>
      <c r="H120" s="89">
        <v>2423</v>
      </c>
      <c r="I120" s="89">
        <v>31800</v>
      </c>
    </row>
    <row r="121" spans="1:9" ht="25.9" customHeight="1" x14ac:dyDescent="0.2">
      <c r="A121" s="186" t="s">
        <v>89</v>
      </c>
      <c r="B121" s="186"/>
      <c r="C121" s="186"/>
      <c r="D121" s="186"/>
      <c r="E121" s="186"/>
      <c r="F121" s="186"/>
      <c r="G121" s="85">
        <v>113</v>
      </c>
      <c r="H121" s="89">
        <v>0</v>
      </c>
      <c r="I121" s="89">
        <v>0</v>
      </c>
    </row>
    <row r="122" spans="1:9" ht="12.75" customHeight="1" x14ac:dyDescent="0.2">
      <c r="A122" s="186" t="s">
        <v>90</v>
      </c>
      <c r="B122" s="186"/>
      <c r="C122" s="186"/>
      <c r="D122" s="186"/>
      <c r="E122" s="186"/>
      <c r="F122" s="186"/>
      <c r="G122" s="85">
        <v>114</v>
      </c>
      <c r="H122" s="89">
        <v>0</v>
      </c>
      <c r="I122" s="89">
        <v>0</v>
      </c>
    </row>
    <row r="123" spans="1:9" ht="12.75" customHeight="1" x14ac:dyDescent="0.2">
      <c r="A123" s="186" t="s">
        <v>91</v>
      </c>
      <c r="B123" s="186"/>
      <c r="C123" s="186"/>
      <c r="D123" s="186"/>
      <c r="E123" s="186"/>
      <c r="F123" s="186"/>
      <c r="G123" s="85">
        <v>115</v>
      </c>
      <c r="H123" s="89">
        <v>69136281</v>
      </c>
      <c r="I123" s="89">
        <v>49774765</v>
      </c>
    </row>
    <row r="124" spans="1:9" ht="12.75" customHeight="1" x14ac:dyDescent="0.2">
      <c r="A124" s="186" t="s">
        <v>92</v>
      </c>
      <c r="B124" s="186"/>
      <c r="C124" s="186"/>
      <c r="D124" s="186"/>
      <c r="E124" s="186"/>
      <c r="F124" s="186"/>
      <c r="G124" s="85">
        <v>116</v>
      </c>
      <c r="H124" s="89">
        <v>4531975</v>
      </c>
      <c r="I124" s="89">
        <v>6573592</v>
      </c>
    </row>
    <row r="125" spans="1:9" ht="12.75" customHeight="1" x14ac:dyDescent="0.2">
      <c r="A125" s="186" t="s">
        <v>93</v>
      </c>
      <c r="B125" s="186"/>
      <c r="C125" s="186"/>
      <c r="D125" s="186"/>
      <c r="E125" s="186"/>
      <c r="F125" s="186"/>
      <c r="G125" s="85">
        <v>117</v>
      </c>
      <c r="H125" s="89">
        <v>10566240</v>
      </c>
      <c r="I125" s="89">
        <v>16924444</v>
      </c>
    </row>
    <row r="126" spans="1:9" x14ac:dyDescent="0.2">
      <c r="A126" s="186" t="s">
        <v>94</v>
      </c>
      <c r="B126" s="186"/>
      <c r="C126" s="186"/>
      <c r="D126" s="186"/>
      <c r="E126" s="186"/>
      <c r="F126" s="186"/>
      <c r="G126" s="85">
        <v>118</v>
      </c>
      <c r="H126" s="89">
        <v>0</v>
      </c>
      <c r="I126" s="89">
        <v>0</v>
      </c>
    </row>
    <row r="127" spans="1:9" x14ac:dyDescent="0.2">
      <c r="A127" s="186" t="s">
        <v>97</v>
      </c>
      <c r="B127" s="186"/>
      <c r="C127" s="186"/>
      <c r="D127" s="186"/>
      <c r="E127" s="186"/>
      <c r="F127" s="186"/>
      <c r="G127" s="85">
        <v>119</v>
      </c>
      <c r="H127" s="89">
        <v>4239229</v>
      </c>
      <c r="I127" s="89">
        <v>4789942</v>
      </c>
    </row>
    <row r="128" spans="1:9" x14ac:dyDescent="0.2">
      <c r="A128" s="186" t="s">
        <v>98</v>
      </c>
      <c r="B128" s="186"/>
      <c r="C128" s="186"/>
      <c r="D128" s="186"/>
      <c r="E128" s="186"/>
      <c r="F128" s="186"/>
      <c r="G128" s="85">
        <v>120</v>
      </c>
      <c r="H128" s="89">
        <v>1769858</v>
      </c>
      <c r="I128" s="89">
        <v>4624581</v>
      </c>
    </row>
    <row r="129" spans="1:9" x14ac:dyDescent="0.2">
      <c r="A129" s="186" t="s">
        <v>99</v>
      </c>
      <c r="B129" s="186"/>
      <c r="C129" s="186"/>
      <c r="D129" s="186"/>
      <c r="E129" s="186"/>
      <c r="F129" s="186"/>
      <c r="G129" s="85">
        <v>121</v>
      </c>
      <c r="H129" s="89">
        <v>50392</v>
      </c>
      <c r="I129" s="89">
        <v>49388</v>
      </c>
    </row>
    <row r="130" spans="1:9" x14ac:dyDescent="0.2">
      <c r="A130" s="186" t="s">
        <v>100</v>
      </c>
      <c r="B130" s="186"/>
      <c r="C130" s="186"/>
      <c r="D130" s="186"/>
      <c r="E130" s="186"/>
      <c r="F130" s="186"/>
      <c r="G130" s="85">
        <v>122</v>
      </c>
      <c r="H130" s="86">
        <v>0</v>
      </c>
      <c r="I130" s="86">
        <v>0</v>
      </c>
    </row>
    <row r="131" spans="1:9" x14ac:dyDescent="0.2">
      <c r="A131" s="186" t="s">
        <v>101</v>
      </c>
      <c r="B131" s="186"/>
      <c r="C131" s="186"/>
      <c r="D131" s="186"/>
      <c r="E131" s="186"/>
      <c r="F131" s="186"/>
      <c r="G131" s="85">
        <v>123</v>
      </c>
      <c r="H131" s="86">
        <v>1669097</v>
      </c>
      <c r="I131" s="86">
        <v>1880587</v>
      </c>
    </row>
    <row r="132" spans="1:9" ht="22.15" customHeight="1" x14ac:dyDescent="0.2">
      <c r="A132" s="187" t="s">
        <v>102</v>
      </c>
      <c r="B132" s="187"/>
      <c r="C132" s="187"/>
      <c r="D132" s="187"/>
      <c r="E132" s="187"/>
      <c r="F132" s="187"/>
      <c r="G132" s="85">
        <v>124</v>
      </c>
      <c r="H132" s="86">
        <v>9904266</v>
      </c>
      <c r="I132" s="86">
        <v>21703336</v>
      </c>
    </row>
    <row r="133" spans="1:9" x14ac:dyDescent="0.2">
      <c r="A133" s="188" t="s">
        <v>349</v>
      </c>
      <c r="B133" s="188"/>
      <c r="C133" s="188"/>
      <c r="D133" s="188"/>
      <c r="E133" s="188"/>
      <c r="F133" s="188"/>
      <c r="G133" s="87">
        <v>125</v>
      </c>
      <c r="H133" s="88">
        <f>H75+H98+H105+H117+H132</f>
        <v>852054494</v>
      </c>
      <c r="I133" s="88">
        <f>I75+I98+I105+I117+I132</f>
        <v>826211231</v>
      </c>
    </row>
    <row r="134" spans="1:9" x14ac:dyDescent="0.2">
      <c r="A134" s="187" t="s">
        <v>103</v>
      </c>
      <c r="B134" s="187"/>
      <c r="C134" s="187"/>
      <c r="D134" s="187"/>
      <c r="E134" s="187"/>
      <c r="F134" s="187"/>
      <c r="G134" s="85">
        <v>126</v>
      </c>
      <c r="H134" s="86">
        <v>7183695</v>
      </c>
      <c r="I134" s="86">
        <v>7179343</v>
      </c>
    </row>
  </sheetData>
  <sheetProtection algorithmName="SHA-512" hashValue="MbOdapa4B1whLuyJwqw0Ld2GgxlRl4jrZKPx3bFeQfLItcqVkR4NdYZbSrsjaC7uRmhvJjcFXQOfhnX5ATIhnw==" saltValue="v+1aLezzEJggodWabOvhgA=="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97:I97 H75:I75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76:I76 H8:I73 H95:I96 H92:I93 H98:I134"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2"/>
  <sheetViews>
    <sheetView workbookViewId="0">
      <selection activeCell="A26" sqref="A26:F26"/>
    </sheetView>
  </sheetViews>
  <sheetFormatPr defaultRowHeight="12.75" x14ac:dyDescent="0.2"/>
  <cols>
    <col min="1" max="7" width="9.140625" style="11"/>
    <col min="8" max="9" width="18.5703125" style="32"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32" t="s">
        <v>105</v>
      </c>
      <c r="B1" s="195"/>
      <c r="C1" s="195"/>
      <c r="D1" s="195"/>
      <c r="E1" s="195"/>
      <c r="F1" s="195"/>
      <c r="G1" s="195"/>
      <c r="H1" s="195"/>
      <c r="I1" s="195"/>
    </row>
    <row r="2" spans="1:9" ht="12.75" customHeight="1" x14ac:dyDescent="0.2">
      <c r="A2" s="231" t="s">
        <v>469</v>
      </c>
      <c r="B2" s="197"/>
      <c r="C2" s="197"/>
      <c r="D2" s="197"/>
      <c r="E2" s="197"/>
      <c r="F2" s="197"/>
      <c r="G2" s="197"/>
      <c r="H2" s="197"/>
      <c r="I2" s="197"/>
    </row>
    <row r="3" spans="1:9" x14ac:dyDescent="0.2">
      <c r="A3" s="211" t="s">
        <v>445</v>
      </c>
      <c r="B3" s="212"/>
      <c r="C3" s="212"/>
      <c r="D3" s="212"/>
      <c r="E3" s="212"/>
      <c r="F3" s="212"/>
      <c r="G3" s="212"/>
      <c r="H3" s="212"/>
      <c r="I3" s="212"/>
    </row>
    <row r="4" spans="1:9" ht="12.75" customHeight="1" x14ac:dyDescent="0.2">
      <c r="A4" s="230" t="s">
        <v>468</v>
      </c>
      <c r="B4" s="201"/>
      <c r="C4" s="201"/>
      <c r="D4" s="201"/>
      <c r="E4" s="201"/>
      <c r="F4" s="201"/>
      <c r="G4" s="201"/>
      <c r="H4" s="201"/>
      <c r="I4" s="202"/>
    </row>
    <row r="5" spans="1:9" ht="23.25" x14ac:dyDescent="0.2">
      <c r="A5" s="226" t="s">
        <v>2</v>
      </c>
      <c r="B5" s="227"/>
      <c r="C5" s="227"/>
      <c r="D5" s="227"/>
      <c r="E5" s="227"/>
      <c r="F5" s="227"/>
      <c r="G5" s="91" t="s">
        <v>106</v>
      </c>
      <c r="H5" s="92" t="s">
        <v>292</v>
      </c>
      <c r="I5" s="92" t="s">
        <v>276</v>
      </c>
    </row>
    <row r="6" spans="1:9" x14ac:dyDescent="0.2">
      <c r="A6" s="228">
        <v>1</v>
      </c>
      <c r="B6" s="229"/>
      <c r="C6" s="229"/>
      <c r="D6" s="229"/>
      <c r="E6" s="229"/>
      <c r="F6" s="229"/>
      <c r="G6" s="93">
        <v>2</v>
      </c>
      <c r="H6" s="92">
        <v>3</v>
      </c>
      <c r="I6" s="92">
        <v>4</v>
      </c>
    </row>
    <row r="7" spans="1:9" x14ac:dyDescent="0.2">
      <c r="A7" s="188" t="s">
        <v>365</v>
      </c>
      <c r="B7" s="188"/>
      <c r="C7" s="188"/>
      <c r="D7" s="188"/>
      <c r="E7" s="188"/>
      <c r="F7" s="188"/>
      <c r="G7" s="87">
        <v>1</v>
      </c>
      <c r="H7" s="88">
        <f>SUM(H8:H12)</f>
        <v>325334919</v>
      </c>
      <c r="I7" s="88">
        <f>SUM(I8:I12)</f>
        <v>372208414</v>
      </c>
    </row>
    <row r="8" spans="1:9" x14ac:dyDescent="0.2">
      <c r="A8" s="186" t="s">
        <v>118</v>
      </c>
      <c r="B8" s="186"/>
      <c r="C8" s="186"/>
      <c r="D8" s="186"/>
      <c r="E8" s="186"/>
      <c r="F8" s="186"/>
      <c r="G8" s="85">
        <v>2</v>
      </c>
      <c r="H8" s="86">
        <v>0</v>
      </c>
      <c r="I8" s="86">
        <v>0</v>
      </c>
    </row>
    <row r="9" spans="1:9" x14ac:dyDescent="0.2">
      <c r="A9" s="186" t="s">
        <v>119</v>
      </c>
      <c r="B9" s="186"/>
      <c r="C9" s="186"/>
      <c r="D9" s="186"/>
      <c r="E9" s="186"/>
      <c r="F9" s="186"/>
      <c r="G9" s="85">
        <v>3</v>
      </c>
      <c r="H9" s="86">
        <v>319483709</v>
      </c>
      <c r="I9" s="86">
        <v>365719180</v>
      </c>
    </row>
    <row r="10" spans="1:9" x14ac:dyDescent="0.2">
      <c r="A10" s="186" t="s">
        <v>120</v>
      </c>
      <c r="B10" s="186"/>
      <c r="C10" s="186"/>
      <c r="D10" s="186"/>
      <c r="E10" s="186"/>
      <c r="F10" s="186"/>
      <c r="G10" s="85">
        <v>4</v>
      </c>
      <c r="H10" s="86">
        <v>55665</v>
      </c>
      <c r="I10" s="86">
        <v>83740</v>
      </c>
    </row>
    <row r="11" spans="1:9" x14ac:dyDescent="0.2">
      <c r="A11" s="186" t="s">
        <v>121</v>
      </c>
      <c r="B11" s="186"/>
      <c r="C11" s="186"/>
      <c r="D11" s="186"/>
      <c r="E11" s="186"/>
      <c r="F11" s="186"/>
      <c r="G11" s="85">
        <v>5</v>
      </c>
      <c r="H11" s="86">
        <v>0</v>
      </c>
      <c r="I11" s="86">
        <v>0</v>
      </c>
    </row>
    <row r="12" spans="1:9" x14ac:dyDescent="0.2">
      <c r="A12" s="186" t="s">
        <v>122</v>
      </c>
      <c r="B12" s="186"/>
      <c r="C12" s="186"/>
      <c r="D12" s="186"/>
      <c r="E12" s="186"/>
      <c r="F12" s="186"/>
      <c r="G12" s="85">
        <v>6</v>
      </c>
      <c r="H12" s="86">
        <v>5795545</v>
      </c>
      <c r="I12" s="86">
        <v>6405494</v>
      </c>
    </row>
    <row r="13" spans="1:9" ht="16.5" customHeight="1" x14ac:dyDescent="0.2">
      <c r="A13" s="188" t="s">
        <v>366</v>
      </c>
      <c r="B13" s="188"/>
      <c r="C13" s="188"/>
      <c r="D13" s="188"/>
      <c r="E13" s="188"/>
      <c r="F13" s="188"/>
      <c r="G13" s="87">
        <v>7</v>
      </c>
      <c r="H13" s="88">
        <f>H14+H15+H19+H23+H24+H25+H28+H35</f>
        <v>294812890</v>
      </c>
      <c r="I13" s="88">
        <f>I14+I15+I19+I23+I24+I25+I28+I35</f>
        <v>329806825</v>
      </c>
    </row>
    <row r="14" spans="1:9" x14ac:dyDescent="0.2">
      <c r="A14" s="186" t="s">
        <v>107</v>
      </c>
      <c r="B14" s="186"/>
      <c r="C14" s="186"/>
      <c r="D14" s="186"/>
      <c r="E14" s="186"/>
      <c r="F14" s="186"/>
      <c r="G14" s="85">
        <v>8</v>
      </c>
      <c r="H14" s="86">
        <v>0</v>
      </c>
      <c r="I14" s="86">
        <v>0</v>
      </c>
    </row>
    <row r="15" spans="1:9" x14ac:dyDescent="0.2">
      <c r="A15" s="224" t="s">
        <v>437</v>
      </c>
      <c r="B15" s="224"/>
      <c r="C15" s="224"/>
      <c r="D15" s="224"/>
      <c r="E15" s="224"/>
      <c r="F15" s="224"/>
      <c r="G15" s="87">
        <v>9</v>
      </c>
      <c r="H15" s="88">
        <f>SUM(H16:H18)</f>
        <v>103272959</v>
      </c>
      <c r="I15" s="88">
        <f>SUM(I16:I18)</f>
        <v>118247660</v>
      </c>
    </row>
    <row r="16" spans="1:9" x14ac:dyDescent="0.2">
      <c r="A16" s="223" t="s">
        <v>123</v>
      </c>
      <c r="B16" s="223"/>
      <c r="C16" s="223"/>
      <c r="D16" s="223"/>
      <c r="E16" s="223"/>
      <c r="F16" s="223"/>
      <c r="G16" s="85">
        <v>10</v>
      </c>
      <c r="H16" s="86">
        <v>65490646</v>
      </c>
      <c r="I16" s="86">
        <v>69301049</v>
      </c>
    </row>
    <row r="17" spans="1:9" x14ac:dyDescent="0.2">
      <c r="A17" s="223" t="s">
        <v>124</v>
      </c>
      <c r="B17" s="223"/>
      <c r="C17" s="223"/>
      <c r="D17" s="223"/>
      <c r="E17" s="223"/>
      <c r="F17" s="223"/>
      <c r="G17" s="85">
        <v>11</v>
      </c>
      <c r="H17" s="86">
        <v>2224501</v>
      </c>
      <c r="I17" s="86">
        <v>2690545</v>
      </c>
    </row>
    <row r="18" spans="1:9" x14ac:dyDescent="0.2">
      <c r="A18" s="223" t="s">
        <v>125</v>
      </c>
      <c r="B18" s="223"/>
      <c r="C18" s="223"/>
      <c r="D18" s="223"/>
      <c r="E18" s="223"/>
      <c r="F18" s="223"/>
      <c r="G18" s="85">
        <v>12</v>
      </c>
      <c r="H18" s="86">
        <v>35557812</v>
      </c>
      <c r="I18" s="86">
        <v>46256066</v>
      </c>
    </row>
    <row r="19" spans="1:9" x14ac:dyDescent="0.2">
      <c r="A19" s="224" t="s">
        <v>438</v>
      </c>
      <c r="B19" s="224"/>
      <c r="C19" s="224"/>
      <c r="D19" s="224"/>
      <c r="E19" s="224"/>
      <c r="F19" s="224"/>
      <c r="G19" s="87">
        <v>13</v>
      </c>
      <c r="H19" s="88">
        <f>SUM(H20:H22)</f>
        <v>91642157</v>
      </c>
      <c r="I19" s="88">
        <f>SUM(I20:I22)</f>
        <v>104577058</v>
      </c>
    </row>
    <row r="20" spans="1:9" x14ac:dyDescent="0.2">
      <c r="A20" s="223" t="s">
        <v>108</v>
      </c>
      <c r="B20" s="223"/>
      <c r="C20" s="223"/>
      <c r="D20" s="223"/>
      <c r="E20" s="223"/>
      <c r="F20" s="223"/>
      <c r="G20" s="85">
        <v>14</v>
      </c>
      <c r="H20" s="86">
        <v>59340875</v>
      </c>
      <c r="I20" s="86">
        <v>65192504</v>
      </c>
    </row>
    <row r="21" spans="1:9" x14ac:dyDescent="0.2">
      <c r="A21" s="223" t="s">
        <v>109</v>
      </c>
      <c r="B21" s="223"/>
      <c r="C21" s="223"/>
      <c r="D21" s="223"/>
      <c r="E21" s="223"/>
      <c r="F21" s="223"/>
      <c r="G21" s="85">
        <v>15</v>
      </c>
      <c r="H21" s="86">
        <v>21287275</v>
      </c>
      <c r="I21" s="86">
        <v>25746359</v>
      </c>
    </row>
    <row r="22" spans="1:9" x14ac:dyDescent="0.2">
      <c r="A22" s="223" t="s">
        <v>110</v>
      </c>
      <c r="B22" s="223"/>
      <c r="C22" s="223"/>
      <c r="D22" s="223"/>
      <c r="E22" s="223"/>
      <c r="F22" s="223"/>
      <c r="G22" s="85">
        <v>16</v>
      </c>
      <c r="H22" s="86">
        <v>11014007</v>
      </c>
      <c r="I22" s="86">
        <v>13638195</v>
      </c>
    </row>
    <row r="23" spans="1:9" x14ac:dyDescent="0.2">
      <c r="A23" s="186" t="s">
        <v>111</v>
      </c>
      <c r="B23" s="186"/>
      <c r="C23" s="186"/>
      <c r="D23" s="186"/>
      <c r="E23" s="186"/>
      <c r="F23" s="186"/>
      <c r="G23" s="85">
        <v>17</v>
      </c>
      <c r="H23" s="86">
        <v>66055469</v>
      </c>
      <c r="I23" s="86">
        <v>65778289</v>
      </c>
    </row>
    <row r="24" spans="1:9" x14ac:dyDescent="0.2">
      <c r="A24" s="186" t="s">
        <v>112</v>
      </c>
      <c r="B24" s="186"/>
      <c r="C24" s="186"/>
      <c r="D24" s="186"/>
      <c r="E24" s="186"/>
      <c r="F24" s="186"/>
      <c r="G24" s="85">
        <v>18</v>
      </c>
      <c r="H24" s="86">
        <v>29812219</v>
      </c>
      <c r="I24" s="86">
        <v>36168890</v>
      </c>
    </row>
    <row r="25" spans="1:9" x14ac:dyDescent="0.2">
      <c r="A25" s="224" t="s">
        <v>439</v>
      </c>
      <c r="B25" s="224"/>
      <c r="C25" s="224"/>
      <c r="D25" s="224"/>
      <c r="E25" s="224"/>
      <c r="F25" s="224"/>
      <c r="G25" s="87">
        <v>19</v>
      </c>
      <c r="H25" s="88">
        <f>H26+H27</f>
        <v>35645</v>
      </c>
      <c r="I25" s="88">
        <f>I26+I27</f>
        <v>36573</v>
      </c>
    </row>
    <row r="26" spans="1:9" x14ac:dyDescent="0.2">
      <c r="A26" s="223" t="s">
        <v>126</v>
      </c>
      <c r="B26" s="223"/>
      <c r="C26" s="223"/>
      <c r="D26" s="223"/>
      <c r="E26" s="223"/>
      <c r="F26" s="223"/>
      <c r="G26" s="85">
        <v>20</v>
      </c>
      <c r="H26" s="86">
        <v>0</v>
      </c>
      <c r="I26" s="86">
        <v>0</v>
      </c>
    </row>
    <row r="27" spans="1:9" x14ac:dyDescent="0.2">
      <c r="A27" s="223" t="s">
        <v>127</v>
      </c>
      <c r="B27" s="223"/>
      <c r="C27" s="223"/>
      <c r="D27" s="223"/>
      <c r="E27" s="223"/>
      <c r="F27" s="223"/>
      <c r="G27" s="85">
        <v>21</v>
      </c>
      <c r="H27" s="86">
        <v>35645</v>
      </c>
      <c r="I27" s="86">
        <v>36573</v>
      </c>
    </row>
    <row r="28" spans="1:9" x14ac:dyDescent="0.2">
      <c r="A28" s="224" t="s">
        <v>440</v>
      </c>
      <c r="B28" s="224"/>
      <c r="C28" s="224"/>
      <c r="D28" s="224"/>
      <c r="E28" s="224"/>
      <c r="F28" s="224"/>
      <c r="G28" s="87">
        <v>22</v>
      </c>
      <c r="H28" s="88">
        <f>SUM(H29:H34)</f>
        <v>2647621</v>
      </c>
      <c r="I28" s="88">
        <f>SUM(I29:I34)</f>
        <v>1557229</v>
      </c>
    </row>
    <row r="29" spans="1:9" x14ac:dyDescent="0.2">
      <c r="A29" s="223" t="s">
        <v>128</v>
      </c>
      <c r="B29" s="223"/>
      <c r="C29" s="223"/>
      <c r="D29" s="223"/>
      <c r="E29" s="223"/>
      <c r="F29" s="223"/>
      <c r="G29" s="85">
        <v>23</v>
      </c>
      <c r="H29" s="86">
        <v>390819</v>
      </c>
      <c r="I29" s="86">
        <v>1294383</v>
      </c>
    </row>
    <row r="30" spans="1:9" x14ac:dyDescent="0.2">
      <c r="A30" s="223" t="s">
        <v>129</v>
      </c>
      <c r="B30" s="223"/>
      <c r="C30" s="223"/>
      <c r="D30" s="223"/>
      <c r="E30" s="223"/>
      <c r="F30" s="223"/>
      <c r="G30" s="85">
        <v>24</v>
      </c>
      <c r="H30" s="86">
        <v>0</v>
      </c>
      <c r="I30" s="86">
        <v>0</v>
      </c>
    </row>
    <row r="31" spans="1:9" x14ac:dyDescent="0.2">
      <c r="A31" s="223" t="s">
        <v>130</v>
      </c>
      <c r="B31" s="223"/>
      <c r="C31" s="223"/>
      <c r="D31" s="223"/>
      <c r="E31" s="223"/>
      <c r="F31" s="223"/>
      <c r="G31" s="85">
        <v>25</v>
      </c>
      <c r="H31" s="86">
        <v>163879</v>
      </c>
      <c r="I31" s="86">
        <v>262846</v>
      </c>
    </row>
    <row r="32" spans="1:9" x14ac:dyDescent="0.2">
      <c r="A32" s="223" t="s">
        <v>131</v>
      </c>
      <c r="B32" s="223"/>
      <c r="C32" s="223"/>
      <c r="D32" s="223"/>
      <c r="E32" s="223"/>
      <c r="F32" s="223"/>
      <c r="G32" s="85">
        <v>26</v>
      </c>
      <c r="H32" s="86">
        <v>0</v>
      </c>
      <c r="I32" s="86">
        <v>0</v>
      </c>
    </row>
    <row r="33" spans="1:9" x14ac:dyDescent="0.2">
      <c r="A33" s="223" t="s">
        <v>132</v>
      </c>
      <c r="B33" s="223"/>
      <c r="C33" s="223"/>
      <c r="D33" s="223"/>
      <c r="E33" s="223"/>
      <c r="F33" s="223"/>
      <c r="G33" s="85">
        <v>27</v>
      </c>
      <c r="H33" s="86">
        <v>0</v>
      </c>
      <c r="I33" s="86">
        <v>0</v>
      </c>
    </row>
    <row r="34" spans="1:9" x14ac:dyDescent="0.2">
      <c r="A34" s="223" t="s">
        <v>133</v>
      </c>
      <c r="B34" s="223"/>
      <c r="C34" s="223"/>
      <c r="D34" s="223"/>
      <c r="E34" s="223"/>
      <c r="F34" s="223"/>
      <c r="G34" s="85">
        <v>28</v>
      </c>
      <c r="H34" s="86">
        <v>2092923</v>
      </c>
      <c r="I34" s="86">
        <v>0</v>
      </c>
    </row>
    <row r="35" spans="1:9" x14ac:dyDescent="0.2">
      <c r="A35" s="186" t="s">
        <v>113</v>
      </c>
      <c r="B35" s="186"/>
      <c r="C35" s="186"/>
      <c r="D35" s="186"/>
      <c r="E35" s="186"/>
      <c r="F35" s="186"/>
      <c r="G35" s="85">
        <v>29</v>
      </c>
      <c r="H35" s="86">
        <v>1346820</v>
      </c>
      <c r="I35" s="86">
        <v>3441126</v>
      </c>
    </row>
    <row r="36" spans="1:9" x14ac:dyDescent="0.2">
      <c r="A36" s="188" t="s">
        <v>367</v>
      </c>
      <c r="B36" s="188"/>
      <c r="C36" s="188"/>
      <c r="D36" s="188"/>
      <c r="E36" s="188"/>
      <c r="F36" s="188"/>
      <c r="G36" s="87">
        <v>30</v>
      </c>
      <c r="H36" s="88">
        <f>SUM(H37:H46)</f>
        <v>6627796</v>
      </c>
      <c r="I36" s="88">
        <f>SUM(I37:I46)</f>
        <v>3124743</v>
      </c>
    </row>
    <row r="37" spans="1:9" x14ac:dyDescent="0.2">
      <c r="A37" s="186" t="s">
        <v>134</v>
      </c>
      <c r="B37" s="186"/>
      <c r="C37" s="186"/>
      <c r="D37" s="186"/>
      <c r="E37" s="186"/>
      <c r="F37" s="186"/>
      <c r="G37" s="85">
        <v>31</v>
      </c>
      <c r="H37" s="86">
        <v>0</v>
      </c>
      <c r="I37" s="86">
        <v>0</v>
      </c>
    </row>
    <row r="38" spans="1:9" ht="25.15" customHeight="1" x14ac:dyDescent="0.2">
      <c r="A38" s="186" t="s">
        <v>135</v>
      </c>
      <c r="B38" s="186"/>
      <c r="C38" s="186"/>
      <c r="D38" s="186"/>
      <c r="E38" s="186"/>
      <c r="F38" s="186"/>
      <c r="G38" s="85">
        <v>32</v>
      </c>
      <c r="H38" s="86">
        <v>0</v>
      </c>
      <c r="I38" s="86">
        <v>0</v>
      </c>
    </row>
    <row r="39" spans="1:9" ht="28.15" customHeight="1" x14ac:dyDescent="0.2">
      <c r="A39" s="186" t="s">
        <v>136</v>
      </c>
      <c r="B39" s="186"/>
      <c r="C39" s="186"/>
      <c r="D39" s="186"/>
      <c r="E39" s="186"/>
      <c r="F39" s="186"/>
      <c r="G39" s="85">
        <v>33</v>
      </c>
      <c r="H39" s="86">
        <v>0</v>
      </c>
      <c r="I39" s="86">
        <v>0</v>
      </c>
    </row>
    <row r="40" spans="1:9" ht="28.15" customHeight="1" x14ac:dyDescent="0.2">
      <c r="A40" s="186" t="s">
        <v>137</v>
      </c>
      <c r="B40" s="186"/>
      <c r="C40" s="186"/>
      <c r="D40" s="186"/>
      <c r="E40" s="186"/>
      <c r="F40" s="186"/>
      <c r="G40" s="85">
        <v>34</v>
      </c>
      <c r="H40" s="86">
        <v>0</v>
      </c>
      <c r="I40" s="86">
        <v>0</v>
      </c>
    </row>
    <row r="41" spans="1:9" ht="22.9" customHeight="1" x14ac:dyDescent="0.2">
      <c r="A41" s="186" t="s">
        <v>138</v>
      </c>
      <c r="B41" s="186"/>
      <c r="C41" s="186"/>
      <c r="D41" s="186"/>
      <c r="E41" s="186"/>
      <c r="F41" s="186"/>
      <c r="G41" s="85">
        <v>35</v>
      </c>
      <c r="H41" s="86">
        <v>0</v>
      </c>
      <c r="I41" s="86">
        <v>0</v>
      </c>
    </row>
    <row r="42" spans="1:9" x14ac:dyDescent="0.2">
      <c r="A42" s="186" t="s">
        <v>139</v>
      </c>
      <c r="B42" s="186"/>
      <c r="C42" s="186"/>
      <c r="D42" s="186"/>
      <c r="E42" s="186"/>
      <c r="F42" s="186"/>
      <c r="G42" s="85">
        <v>36</v>
      </c>
      <c r="H42" s="86">
        <v>0</v>
      </c>
      <c r="I42" s="86">
        <v>0</v>
      </c>
    </row>
    <row r="43" spans="1:9" x14ac:dyDescent="0.2">
      <c r="A43" s="186" t="s">
        <v>140</v>
      </c>
      <c r="B43" s="186"/>
      <c r="C43" s="186"/>
      <c r="D43" s="186"/>
      <c r="E43" s="186"/>
      <c r="F43" s="186"/>
      <c r="G43" s="85">
        <v>37</v>
      </c>
      <c r="H43" s="86">
        <v>32948</v>
      </c>
      <c r="I43" s="86">
        <v>2381463</v>
      </c>
    </row>
    <row r="44" spans="1:9" x14ac:dyDescent="0.2">
      <c r="A44" s="186" t="s">
        <v>141</v>
      </c>
      <c r="B44" s="186"/>
      <c r="C44" s="186"/>
      <c r="D44" s="186"/>
      <c r="E44" s="186"/>
      <c r="F44" s="186"/>
      <c r="G44" s="85">
        <v>38</v>
      </c>
      <c r="H44" s="86">
        <v>728936</v>
      </c>
      <c r="I44" s="86">
        <v>2873</v>
      </c>
    </row>
    <row r="45" spans="1:9" x14ac:dyDescent="0.2">
      <c r="A45" s="186" t="s">
        <v>142</v>
      </c>
      <c r="B45" s="186"/>
      <c r="C45" s="186"/>
      <c r="D45" s="186"/>
      <c r="E45" s="186"/>
      <c r="F45" s="186"/>
      <c r="G45" s="85">
        <v>39</v>
      </c>
      <c r="H45" s="86">
        <v>5178202</v>
      </c>
      <c r="I45" s="86">
        <v>0</v>
      </c>
    </row>
    <row r="46" spans="1:9" x14ac:dyDescent="0.2">
      <c r="A46" s="186" t="s">
        <v>143</v>
      </c>
      <c r="B46" s="186"/>
      <c r="C46" s="186"/>
      <c r="D46" s="186"/>
      <c r="E46" s="186"/>
      <c r="F46" s="186"/>
      <c r="G46" s="85">
        <v>40</v>
      </c>
      <c r="H46" s="86">
        <v>687710</v>
      </c>
      <c r="I46" s="86">
        <v>740407</v>
      </c>
    </row>
    <row r="47" spans="1:9" x14ac:dyDescent="0.2">
      <c r="A47" s="188" t="s">
        <v>368</v>
      </c>
      <c r="B47" s="188"/>
      <c r="C47" s="188"/>
      <c r="D47" s="188"/>
      <c r="E47" s="188"/>
      <c r="F47" s="188"/>
      <c r="G47" s="87">
        <v>41</v>
      </c>
      <c r="H47" s="88">
        <f>SUM(H48:H54)</f>
        <v>9869933</v>
      </c>
      <c r="I47" s="88">
        <f>SUM(I48:I54)</f>
        <v>11158639</v>
      </c>
    </row>
    <row r="48" spans="1:9" ht="23.45" customHeight="1" x14ac:dyDescent="0.2">
      <c r="A48" s="186" t="s">
        <v>144</v>
      </c>
      <c r="B48" s="186"/>
      <c r="C48" s="186"/>
      <c r="D48" s="186"/>
      <c r="E48" s="186"/>
      <c r="F48" s="186"/>
      <c r="G48" s="85">
        <v>42</v>
      </c>
      <c r="H48" s="86">
        <v>0</v>
      </c>
      <c r="I48" s="86">
        <v>0</v>
      </c>
    </row>
    <row r="49" spans="1:9" x14ac:dyDescent="0.2">
      <c r="A49" s="220" t="s">
        <v>145</v>
      </c>
      <c r="B49" s="220"/>
      <c r="C49" s="220"/>
      <c r="D49" s="220"/>
      <c r="E49" s="220"/>
      <c r="F49" s="220"/>
      <c r="G49" s="85">
        <v>43</v>
      </c>
      <c r="H49" s="86">
        <v>0</v>
      </c>
      <c r="I49" s="86">
        <v>0</v>
      </c>
    </row>
    <row r="50" spans="1:9" x14ac:dyDescent="0.2">
      <c r="A50" s="220" t="s">
        <v>146</v>
      </c>
      <c r="B50" s="220"/>
      <c r="C50" s="220"/>
      <c r="D50" s="220"/>
      <c r="E50" s="220"/>
      <c r="F50" s="220"/>
      <c r="G50" s="85">
        <v>44</v>
      </c>
      <c r="H50" s="86">
        <v>7898244</v>
      </c>
      <c r="I50" s="86">
        <v>8621199</v>
      </c>
    </row>
    <row r="51" spans="1:9" x14ac:dyDescent="0.2">
      <c r="A51" s="220" t="s">
        <v>147</v>
      </c>
      <c r="B51" s="220"/>
      <c r="C51" s="220"/>
      <c r="D51" s="220"/>
      <c r="E51" s="220"/>
      <c r="F51" s="220"/>
      <c r="G51" s="85">
        <v>45</v>
      </c>
      <c r="H51" s="86">
        <v>960284</v>
      </c>
      <c r="I51" s="86">
        <v>0</v>
      </c>
    </row>
    <row r="52" spans="1:9" x14ac:dyDescent="0.2">
      <c r="A52" s="220" t="s">
        <v>148</v>
      </c>
      <c r="B52" s="220"/>
      <c r="C52" s="220"/>
      <c r="D52" s="220"/>
      <c r="E52" s="220"/>
      <c r="F52" s="220"/>
      <c r="G52" s="85">
        <v>46</v>
      </c>
      <c r="H52" s="86">
        <v>0</v>
      </c>
      <c r="I52" s="86">
        <v>1145636</v>
      </c>
    </row>
    <row r="53" spans="1:9" x14ac:dyDescent="0.2">
      <c r="A53" s="220" t="s">
        <v>149</v>
      </c>
      <c r="B53" s="220"/>
      <c r="C53" s="220"/>
      <c r="D53" s="220"/>
      <c r="E53" s="220"/>
      <c r="F53" s="220"/>
      <c r="G53" s="85">
        <v>47</v>
      </c>
      <c r="H53" s="86">
        <v>0</v>
      </c>
      <c r="I53" s="86">
        <v>0</v>
      </c>
    </row>
    <row r="54" spans="1:9" x14ac:dyDescent="0.2">
      <c r="A54" s="220" t="s">
        <v>150</v>
      </c>
      <c r="B54" s="220"/>
      <c r="C54" s="220"/>
      <c r="D54" s="220"/>
      <c r="E54" s="220"/>
      <c r="F54" s="220"/>
      <c r="G54" s="85">
        <v>48</v>
      </c>
      <c r="H54" s="86">
        <v>1011405</v>
      </c>
      <c r="I54" s="86">
        <v>1391804</v>
      </c>
    </row>
    <row r="55" spans="1:9" ht="30.6" customHeight="1" x14ac:dyDescent="0.2">
      <c r="A55" s="187" t="s">
        <v>151</v>
      </c>
      <c r="B55" s="187"/>
      <c r="C55" s="187"/>
      <c r="D55" s="187"/>
      <c r="E55" s="187"/>
      <c r="F55" s="187"/>
      <c r="G55" s="85">
        <v>49</v>
      </c>
      <c r="H55" s="86">
        <v>0</v>
      </c>
      <c r="I55" s="86">
        <v>0</v>
      </c>
    </row>
    <row r="56" spans="1:9" x14ac:dyDescent="0.2">
      <c r="A56" s="187" t="s">
        <v>152</v>
      </c>
      <c r="B56" s="187"/>
      <c r="C56" s="187"/>
      <c r="D56" s="187"/>
      <c r="E56" s="187"/>
      <c r="F56" s="187"/>
      <c r="G56" s="85">
        <v>50</v>
      </c>
      <c r="H56" s="86">
        <v>0</v>
      </c>
      <c r="I56" s="86">
        <v>0</v>
      </c>
    </row>
    <row r="57" spans="1:9" ht="28.9" customHeight="1" x14ac:dyDescent="0.2">
      <c r="A57" s="187" t="s">
        <v>153</v>
      </c>
      <c r="B57" s="187"/>
      <c r="C57" s="187"/>
      <c r="D57" s="187"/>
      <c r="E57" s="187"/>
      <c r="F57" s="187"/>
      <c r="G57" s="85">
        <v>51</v>
      </c>
      <c r="H57" s="86">
        <v>486949</v>
      </c>
      <c r="I57" s="86">
        <v>927050</v>
      </c>
    </row>
    <row r="58" spans="1:9" x14ac:dyDescent="0.2">
      <c r="A58" s="187" t="s">
        <v>154</v>
      </c>
      <c r="B58" s="187"/>
      <c r="C58" s="187"/>
      <c r="D58" s="187"/>
      <c r="E58" s="187"/>
      <c r="F58" s="187"/>
      <c r="G58" s="85">
        <v>52</v>
      </c>
      <c r="H58" s="86">
        <v>0</v>
      </c>
      <c r="I58" s="86">
        <v>0</v>
      </c>
    </row>
    <row r="59" spans="1:9" x14ac:dyDescent="0.2">
      <c r="A59" s="188" t="s">
        <v>369</v>
      </c>
      <c r="B59" s="188"/>
      <c r="C59" s="188"/>
      <c r="D59" s="188"/>
      <c r="E59" s="188"/>
      <c r="F59" s="188"/>
      <c r="G59" s="87">
        <v>53</v>
      </c>
      <c r="H59" s="88">
        <f>H7+H36+H55+H56</f>
        <v>331962715</v>
      </c>
      <c r="I59" s="88">
        <f>I7+I36+I55+I56</f>
        <v>375333157</v>
      </c>
    </row>
    <row r="60" spans="1:9" x14ac:dyDescent="0.2">
      <c r="A60" s="188" t="s">
        <v>370</v>
      </c>
      <c r="B60" s="188"/>
      <c r="C60" s="188"/>
      <c r="D60" s="188"/>
      <c r="E60" s="188"/>
      <c r="F60" s="188"/>
      <c r="G60" s="87">
        <v>54</v>
      </c>
      <c r="H60" s="88">
        <f>H13+H47+H57+H58</f>
        <v>305169772</v>
      </c>
      <c r="I60" s="88">
        <f>I13+I47+I57+I58</f>
        <v>341892514</v>
      </c>
    </row>
    <row r="61" spans="1:9" x14ac:dyDescent="0.2">
      <c r="A61" s="188" t="s">
        <v>372</v>
      </c>
      <c r="B61" s="188"/>
      <c r="C61" s="188"/>
      <c r="D61" s="188"/>
      <c r="E61" s="188"/>
      <c r="F61" s="188"/>
      <c r="G61" s="87">
        <v>55</v>
      </c>
      <c r="H61" s="88">
        <f>H59-H60</f>
        <v>26792943</v>
      </c>
      <c r="I61" s="88">
        <f>I59-I60</f>
        <v>33440643</v>
      </c>
    </row>
    <row r="62" spans="1:9" x14ac:dyDescent="0.2">
      <c r="A62" s="222" t="s">
        <v>373</v>
      </c>
      <c r="B62" s="222"/>
      <c r="C62" s="222"/>
      <c r="D62" s="222"/>
      <c r="E62" s="222"/>
      <c r="F62" s="222"/>
      <c r="G62" s="87">
        <v>56</v>
      </c>
      <c r="H62" s="88">
        <f>+IF((H59-H60)&gt;0,(H59-H60),0)</f>
        <v>26792943</v>
      </c>
      <c r="I62" s="88">
        <f>+IF((I59-I60)&gt;0,(I59-I60),0)</f>
        <v>33440643</v>
      </c>
    </row>
    <row r="63" spans="1:9" x14ac:dyDescent="0.2">
      <c r="A63" s="222" t="s">
        <v>374</v>
      </c>
      <c r="B63" s="222"/>
      <c r="C63" s="222"/>
      <c r="D63" s="222"/>
      <c r="E63" s="222"/>
      <c r="F63" s="222"/>
      <c r="G63" s="87">
        <v>57</v>
      </c>
      <c r="H63" s="88">
        <f>+IF((H59-H60)&lt;0,(H59-H60),0)</f>
        <v>0</v>
      </c>
      <c r="I63" s="88">
        <f>+IF((I59-I60)&lt;0,(I59-I60),0)</f>
        <v>0</v>
      </c>
    </row>
    <row r="64" spans="1:9" x14ac:dyDescent="0.2">
      <c r="A64" s="187" t="s">
        <v>114</v>
      </c>
      <c r="B64" s="187"/>
      <c r="C64" s="187"/>
      <c r="D64" s="187"/>
      <c r="E64" s="187"/>
      <c r="F64" s="187"/>
      <c r="G64" s="85">
        <v>58</v>
      </c>
      <c r="H64" s="86">
        <v>5505375</v>
      </c>
      <c r="I64" s="86">
        <v>-226683</v>
      </c>
    </row>
    <row r="65" spans="1:9" x14ac:dyDescent="0.2">
      <c r="A65" s="188" t="s">
        <v>375</v>
      </c>
      <c r="B65" s="188"/>
      <c r="C65" s="188"/>
      <c r="D65" s="188"/>
      <c r="E65" s="188"/>
      <c r="F65" s="188"/>
      <c r="G65" s="87">
        <v>59</v>
      </c>
      <c r="H65" s="88">
        <f>H61-H64</f>
        <v>21287568</v>
      </c>
      <c r="I65" s="88">
        <f>I61-I64</f>
        <v>33667326</v>
      </c>
    </row>
    <row r="66" spans="1:9" x14ac:dyDescent="0.2">
      <c r="A66" s="222" t="s">
        <v>376</v>
      </c>
      <c r="B66" s="222"/>
      <c r="C66" s="222"/>
      <c r="D66" s="222"/>
      <c r="E66" s="222"/>
      <c r="F66" s="222"/>
      <c r="G66" s="87">
        <v>60</v>
      </c>
      <c r="H66" s="88">
        <f>+IF((H61-H64)&gt;0,(H61-H64),0)</f>
        <v>21287568</v>
      </c>
      <c r="I66" s="88">
        <f>+IF((I61-I64)&gt;0,(I61-I64),0)</f>
        <v>33667326</v>
      </c>
    </row>
    <row r="67" spans="1:9" x14ac:dyDescent="0.2">
      <c r="A67" s="222" t="s">
        <v>377</v>
      </c>
      <c r="B67" s="222"/>
      <c r="C67" s="222"/>
      <c r="D67" s="222"/>
      <c r="E67" s="222"/>
      <c r="F67" s="222"/>
      <c r="G67" s="87">
        <v>61</v>
      </c>
      <c r="H67" s="88">
        <f>+IF((H61-H64)&lt;0,(H61-H64),0)</f>
        <v>0</v>
      </c>
      <c r="I67" s="88">
        <f>+IF((I61-I64)&lt;0,(I61-I64),0)</f>
        <v>0</v>
      </c>
    </row>
    <row r="68" spans="1:9" x14ac:dyDescent="0.2">
      <c r="A68" s="192" t="s">
        <v>155</v>
      </c>
      <c r="B68" s="192"/>
      <c r="C68" s="192"/>
      <c r="D68" s="192"/>
      <c r="E68" s="192"/>
      <c r="F68" s="192"/>
      <c r="G68" s="214"/>
      <c r="H68" s="214"/>
      <c r="I68" s="214"/>
    </row>
    <row r="69" spans="1:9" ht="25.9" customHeight="1" x14ac:dyDescent="0.2">
      <c r="A69" s="188" t="s">
        <v>378</v>
      </c>
      <c r="B69" s="188"/>
      <c r="C69" s="188"/>
      <c r="D69" s="188"/>
      <c r="E69" s="188"/>
      <c r="F69" s="188"/>
      <c r="G69" s="87">
        <v>62</v>
      </c>
      <c r="H69" s="88">
        <f>H70-H71</f>
        <v>0</v>
      </c>
      <c r="I69" s="88">
        <f>I70-I71</f>
        <v>0</v>
      </c>
    </row>
    <row r="70" spans="1:9" x14ac:dyDescent="0.2">
      <c r="A70" s="220" t="s">
        <v>156</v>
      </c>
      <c r="B70" s="220"/>
      <c r="C70" s="220"/>
      <c r="D70" s="220"/>
      <c r="E70" s="220"/>
      <c r="F70" s="220"/>
      <c r="G70" s="85">
        <v>63</v>
      </c>
      <c r="H70" s="86">
        <v>0</v>
      </c>
      <c r="I70" s="86">
        <v>0</v>
      </c>
    </row>
    <row r="71" spans="1:9" x14ac:dyDescent="0.2">
      <c r="A71" s="220" t="s">
        <v>157</v>
      </c>
      <c r="B71" s="220"/>
      <c r="C71" s="220"/>
      <c r="D71" s="220"/>
      <c r="E71" s="220"/>
      <c r="F71" s="220"/>
      <c r="G71" s="85">
        <v>64</v>
      </c>
      <c r="H71" s="86">
        <v>0</v>
      </c>
      <c r="I71" s="86">
        <v>0</v>
      </c>
    </row>
    <row r="72" spans="1:9" x14ac:dyDescent="0.2">
      <c r="A72" s="187" t="s">
        <v>158</v>
      </c>
      <c r="B72" s="187"/>
      <c r="C72" s="187"/>
      <c r="D72" s="187"/>
      <c r="E72" s="187"/>
      <c r="F72" s="187"/>
      <c r="G72" s="85">
        <v>65</v>
      </c>
      <c r="H72" s="86">
        <v>0</v>
      </c>
      <c r="I72" s="86">
        <v>0</v>
      </c>
    </row>
    <row r="73" spans="1:9" x14ac:dyDescent="0.2">
      <c r="A73" s="222" t="s">
        <v>379</v>
      </c>
      <c r="B73" s="222"/>
      <c r="C73" s="222"/>
      <c r="D73" s="222"/>
      <c r="E73" s="222"/>
      <c r="F73" s="222"/>
      <c r="G73" s="87">
        <v>66</v>
      </c>
      <c r="H73" s="94">
        <f t="shared" ref="H73:I73" si="0">H74-H75</f>
        <v>0</v>
      </c>
      <c r="I73" s="94">
        <f t="shared" si="0"/>
        <v>0</v>
      </c>
    </row>
    <row r="74" spans="1:9" x14ac:dyDescent="0.2">
      <c r="A74" s="222" t="s">
        <v>380</v>
      </c>
      <c r="B74" s="222"/>
      <c r="C74" s="222"/>
      <c r="D74" s="222"/>
      <c r="E74" s="222"/>
      <c r="F74" s="222"/>
      <c r="G74" s="87">
        <v>67</v>
      </c>
      <c r="H74" s="94">
        <f t="shared" ref="H74:I74" si="1">H75-H76</f>
        <v>0</v>
      </c>
      <c r="I74" s="94">
        <f t="shared" si="1"/>
        <v>0</v>
      </c>
    </row>
    <row r="75" spans="1:9" x14ac:dyDescent="0.2">
      <c r="A75" s="192" t="s">
        <v>159</v>
      </c>
      <c r="B75" s="192"/>
      <c r="C75" s="192"/>
      <c r="D75" s="192"/>
      <c r="E75" s="192"/>
      <c r="F75" s="192"/>
      <c r="G75" s="214"/>
      <c r="H75" s="214"/>
      <c r="I75" s="214"/>
    </row>
    <row r="76" spans="1:9" x14ac:dyDescent="0.2">
      <c r="A76" s="188" t="s">
        <v>381</v>
      </c>
      <c r="B76" s="188"/>
      <c r="C76" s="188"/>
      <c r="D76" s="188"/>
      <c r="E76" s="188"/>
      <c r="F76" s="188"/>
      <c r="G76" s="87">
        <v>68</v>
      </c>
      <c r="H76" s="94">
        <f>H77-H78</f>
        <v>0</v>
      </c>
      <c r="I76" s="94">
        <f>I77-I78</f>
        <v>0</v>
      </c>
    </row>
    <row r="77" spans="1:9" x14ac:dyDescent="0.2">
      <c r="A77" s="221" t="s">
        <v>382</v>
      </c>
      <c r="B77" s="221"/>
      <c r="C77" s="221"/>
      <c r="D77" s="221"/>
      <c r="E77" s="221"/>
      <c r="F77" s="221"/>
      <c r="G77" s="95">
        <v>69</v>
      </c>
      <c r="H77" s="86">
        <v>0</v>
      </c>
      <c r="I77" s="86">
        <v>0</v>
      </c>
    </row>
    <row r="78" spans="1:9" x14ac:dyDescent="0.2">
      <c r="A78" s="221" t="s">
        <v>383</v>
      </c>
      <c r="B78" s="221"/>
      <c r="C78" s="221"/>
      <c r="D78" s="221"/>
      <c r="E78" s="221"/>
      <c r="F78" s="221"/>
      <c r="G78" s="95">
        <v>70</v>
      </c>
      <c r="H78" s="86">
        <v>0</v>
      </c>
      <c r="I78" s="86">
        <v>0</v>
      </c>
    </row>
    <row r="79" spans="1:9" x14ac:dyDescent="0.2">
      <c r="A79" s="188" t="s">
        <v>384</v>
      </c>
      <c r="B79" s="188"/>
      <c r="C79" s="188"/>
      <c r="D79" s="188"/>
      <c r="E79" s="188"/>
      <c r="F79" s="188"/>
      <c r="G79" s="87">
        <v>71</v>
      </c>
      <c r="H79" s="94">
        <v>0</v>
      </c>
      <c r="I79" s="94">
        <v>0</v>
      </c>
    </row>
    <row r="80" spans="1:9" x14ac:dyDescent="0.2">
      <c r="A80" s="188" t="s">
        <v>385</v>
      </c>
      <c r="B80" s="188"/>
      <c r="C80" s="188"/>
      <c r="D80" s="188"/>
      <c r="E80" s="188"/>
      <c r="F80" s="188"/>
      <c r="G80" s="87">
        <v>72</v>
      </c>
      <c r="H80" s="94">
        <v>0</v>
      </c>
      <c r="I80" s="94">
        <v>0</v>
      </c>
    </row>
    <row r="81" spans="1:9" x14ac:dyDescent="0.2">
      <c r="A81" s="222" t="s">
        <v>386</v>
      </c>
      <c r="B81" s="222"/>
      <c r="C81" s="222"/>
      <c r="D81" s="222"/>
      <c r="E81" s="222"/>
      <c r="F81" s="222"/>
      <c r="G81" s="87">
        <v>73</v>
      </c>
      <c r="H81" s="94">
        <v>0</v>
      </c>
      <c r="I81" s="94">
        <v>0</v>
      </c>
    </row>
    <row r="82" spans="1:9" x14ac:dyDescent="0.2">
      <c r="A82" s="222" t="s">
        <v>387</v>
      </c>
      <c r="B82" s="222"/>
      <c r="C82" s="222"/>
      <c r="D82" s="222"/>
      <c r="E82" s="222"/>
      <c r="F82" s="222"/>
      <c r="G82" s="87">
        <v>74</v>
      </c>
      <c r="H82" s="94">
        <v>0</v>
      </c>
      <c r="I82" s="94">
        <v>0</v>
      </c>
    </row>
    <row r="83" spans="1:9" x14ac:dyDescent="0.2">
      <c r="A83" s="192" t="s">
        <v>115</v>
      </c>
      <c r="B83" s="192"/>
      <c r="C83" s="192"/>
      <c r="D83" s="192"/>
      <c r="E83" s="192"/>
      <c r="F83" s="192"/>
      <c r="G83" s="214"/>
      <c r="H83" s="214"/>
      <c r="I83" s="214"/>
    </row>
    <row r="84" spans="1:9" x14ac:dyDescent="0.2">
      <c r="A84" s="215" t="s">
        <v>388</v>
      </c>
      <c r="B84" s="215"/>
      <c r="C84" s="215"/>
      <c r="D84" s="215"/>
      <c r="E84" s="215"/>
      <c r="F84" s="215"/>
      <c r="G84" s="87">
        <v>75</v>
      </c>
      <c r="H84" s="96">
        <f>H85+H86</f>
        <v>21287568</v>
      </c>
      <c r="I84" s="96">
        <f>I85+I86</f>
        <v>33667326</v>
      </c>
    </row>
    <row r="85" spans="1:9" x14ac:dyDescent="0.2">
      <c r="A85" s="216" t="s">
        <v>160</v>
      </c>
      <c r="B85" s="216"/>
      <c r="C85" s="216"/>
      <c r="D85" s="216"/>
      <c r="E85" s="216"/>
      <c r="F85" s="216"/>
      <c r="G85" s="85">
        <v>76</v>
      </c>
      <c r="H85" s="97">
        <v>19601100</v>
      </c>
      <c r="I85" s="97">
        <v>27027615</v>
      </c>
    </row>
    <row r="86" spans="1:9" x14ac:dyDescent="0.2">
      <c r="A86" s="216" t="s">
        <v>161</v>
      </c>
      <c r="B86" s="216"/>
      <c r="C86" s="216"/>
      <c r="D86" s="216"/>
      <c r="E86" s="216"/>
      <c r="F86" s="216"/>
      <c r="G86" s="85">
        <v>77</v>
      </c>
      <c r="H86" s="97">
        <v>1686468</v>
      </c>
      <c r="I86" s="97">
        <v>6639711</v>
      </c>
    </row>
    <row r="87" spans="1:9" x14ac:dyDescent="0.2">
      <c r="A87" s="217" t="s">
        <v>117</v>
      </c>
      <c r="B87" s="217"/>
      <c r="C87" s="217"/>
      <c r="D87" s="217"/>
      <c r="E87" s="217"/>
      <c r="F87" s="217"/>
      <c r="G87" s="218"/>
      <c r="H87" s="218"/>
      <c r="I87" s="218"/>
    </row>
    <row r="88" spans="1:9" x14ac:dyDescent="0.2">
      <c r="A88" s="219" t="s">
        <v>162</v>
      </c>
      <c r="B88" s="219"/>
      <c r="C88" s="219"/>
      <c r="D88" s="219"/>
      <c r="E88" s="219"/>
      <c r="F88" s="219"/>
      <c r="G88" s="85">
        <v>78</v>
      </c>
      <c r="H88" s="97">
        <v>21287568</v>
      </c>
      <c r="I88" s="97">
        <v>33667326</v>
      </c>
    </row>
    <row r="89" spans="1:9" ht="29.25" customHeight="1" x14ac:dyDescent="0.2">
      <c r="A89" s="213" t="s">
        <v>433</v>
      </c>
      <c r="B89" s="213"/>
      <c r="C89" s="213"/>
      <c r="D89" s="213"/>
      <c r="E89" s="213"/>
      <c r="F89" s="213"/>
      <c r="G89" s="87">
        <v>79</v>
      </c>
      <c r="H89" s="96">
        <f>H90+H97</f>
        <v>-3561</v>
      </c>
      <c r="I89" s="96">
        <f>I90+I97</f>
        <v>39065</v>
      </c>
    </row>
    <row r="90" spans="1:9" ht="24.6" customHeight="1" x14ac:dyDescent="0.2">
      <c r="A90" s="225" t="s">
        <v>441</v>
      </c>
      <c r="B90" s="225"/>
      <c r="C90" s="225"/>
      <c r="D90" s="225"/>
      <c r="E90" s="225"/>
      <c r="F90" s="225"/>
      <c r="G90" s="87">
        <v>80</v>
      </c>
      <c r="H90" s="96">
        <f>SUM(H91:H95)</f>
        <v>-3561</v>
      </c>
      <c r="I90" s="96">
        <f>SUM(I91:I95)</f>
        <v>39065</v>
      </c>
    </row>
    <row r="91" spans="1:9" ht="24.6" customHeight="1" x14ac:dyDescent="0.2">
      <c r="A91" s="220" t="s">
        <v>351</v>
      </c>
      <c r="B91" s="220"/>
      <c r="C91" s="220"/>
      <c r="D91" s="220"/>
      <c r="E91" s="220"/>
      <c r="F91" s="220"/>
      <c r="G91" s="87">
        <v>81</v>
      </c>
      <c r="H91" s="97">
        <v>0</v>
      </c>
      <c r="I91" s="97">
        <v>0</v>
      </c>
    </row>
    <row r="92" spans="1:9" ht="39" customHeight="1" x14ac:dyDescent="0.2">
      <c r="A92" s="220" t="s">
        <v>352</v>
      </c>
      <c r="B92" s="220"/>
      <c r="C92" s="220"/>
      <c r="D92" s="220"/>
      <c r="E92" s="220"/>
      <c r="F92" s="220"/>
      <c r="G92" s="87">
        <v>82</v>
      </c>
      <c r="H92" s="97">
        <v>-3561</v>
      </c>
      <c r="I92" s="97">
        <v>39065</v>
      </c>
    </row>
    <row r="93" spans="1:9" ht="44.25" customHeight="1" x14ac:dyDescent="0.2">
      <c r="A93" s="220" t="s">
        <v>353</v>
      </c>
      <c r="B93" s="220"/>
      <c r="C93" s="220"/>
      <c r="D93" s="220"/>
      <c r="E93" s="220"/>
      <c r="F93" s="220"/>
      <c r="G93" s="87">
        <v>83</v>
      </c>
      <c r="H93" s="97">
        <v>0</v>
      </c>
      <c r="I93" s="97">
        <v>0</v>
      </c>
    </row>
    <row r="94" spans="1:9" ht="16.5" customHeight="1" x14ac:dyDescent="0.2">
      <c r="A94" s="220" t="s">
        <v>354</v>
      </c>
      <c r="B94" s="220"/>
      <c r="C94" s="220"/>
      <c r="D94" s="220"/>
      <c r="E94" s="220"/>
      <c r="F94" s="220"/>
      <c r="G94" s="87">
        <v>84</v>
      </c>
      <c r="H94" s="97">
        <v>0</v>
      </c>
      <c r="I94" s="97">
        <v>0</v>
      </c>
    </row>
    <row r="95" spans="1:9" ht="13.5" customHeight="1" x14ac:dyDescent="0.2">
      <c r="A95" s="220" t="s">
        <v>355</v>
      </c>
      <c r="B95" s="220"/>
      <c r="C95" s="220"/>
      <c r="D95" s="220"/>
      <c r="E95" s="220"/>
      <c r="F95" s="220"/>
      <c r="G95" s="87">
        <v>85</v>
      </c>
      <c r="H95" s="97">
        <v>0</v>
      </c>
      <c r="I95" s="97">
        <v>0</v>
      </c>
    </row>
    <row r="96" spans="1:9" ht="24.6" customHeight="1" x14ac:dyDescent="0.2">
      <c r="A96" s="220" t="s">
        <v>356</v>
      </c>
      <c r="B96" s="220"/>
      <c r="C96" s="220"/>
      <c r="D96" s="220"/>
      <c r="E96" s="220"/>
      <c r="F96" s="220"/>
      <c r="G96" s="87">
        <v>86</v>
      </c>
      <c r="H96" s="97">
        <v>-641</v>
      </c>
      <c r="I96" s="97">
        <v>7032</v>
      </c>
    </row>
    <row r="97" spans="1:9" ht="24.6" customHeight="1" x14ac:dyDescent="0.2">
      <c r="A97" s="225" t="s">
        <v>434</v>
      </c>
      <c r="B97" s="225"/>
      <c r="C97" s="225"/>
      <c r="D97" s="225"/>
      <c r="E97" s="225"/>
      <c r="F97" s="225"/>
      <c r="G97" s="87">
        <v>87</v>
      </c>
      <c r="H97" s="96">
        <f>SUM(H98:H105)</f>
        <v>0</v>
      </c>
      <c r="I97" s="96">
        <f>SUM(I98:I105)</f>
        <v>0</v>
      </c>
    </row>
    <row r="98" spans="1:9" x14ac:dyDescent="0.2">
      <c r="A98" s="220" t="s">
        <v>163</v>
      </c>
      <c r="B98" s="220"/>
      <c r="C98" s="220"/>
      <c r="D98" s="220"/>
      <c r="E98" s="220"/>
      <c r="F98" s="220"/>
      <c r="G98" s="85">
        <v>88</v>
      </c>
      <c r="H98" s="86">
        <v>0</v>
      </c>
      <c r="I98" s="86">
        <v>0</v>
      </c>
    </row>
    <row r="99" spans="1:9" ht="35.25" customHeight="1" x14ac:dyDescent="0.2">
      <c r="A99" s="220" t="s">
        <v>357</v>
      </c>
      <c r="B99" s="220"/>
      <c r="C99" s="220"/>
      <c r="D99" s="220"/>
      <c r="E99" s="220"/>
      <c r="F99" s="220"/>
      <c r="G99" s="85">
        <v>89</v>
      </c>
      <c r="H99" s="86">
        <v>0</v>
      </c>
      <c r="I99" s="86">
        <v>0</v>
      </c>
    </row>
    <row r="100" spans="1:9" x14ac:dyDescent="0.2">
      <c r="A100" s="220" t="s">
        <v>358</v>
      </c>
      <c r="B100" s="220"/>
      <c r="C100" s="220"/>
      <c r="D100" s="220"/>
      <c r="E100" s="220"/>
      <c r="F100" s="220"/>
      <c r="G100" s="85">
        <v>90</v>
      </c>
      <c r="H100" s="86">
        <v>0</v>
      </c>
      <c r="I100" s="86">
        <v>0</v>
      </c>
    </row>
    <row r="101" spans="1:9" ht="33.75" customHeight="1" x14ac:dyDescent="0.2">
      <c r="A101" s="220" t="s">
        <v>359</v>
      </c>
      <c r="B101" s="220"/>
      <c r="C101" s="220"/>
      <c r="D101" s="220"/>
      <c r="E101" s="220"/>
      <c r="F101" s="220"/>
      <c r="G101" s="85">
        <v>91</v>
      </c>
      <c r="H101" s="86">
        <v>0</v>
      </c>
      <c r="I101" s="86">
        <v>0</v>
      </c>
    </row>
    <row r="102" spans="1:9" ht="29.25" customHeight="1" x14ac:dyDescent="0.2">
      <c r="A102" s="220" t="s">
        <v>360</v>
      </c>
      <c r="B102" s="220"/>
      <c r="C102" s="220"/>
      <c r="D102" s="220"/>
      <c r="E102" s="220"/>
      <c r="F102" s="220"/>
      <c r="G102" s="85">
        <v>92</v>
      </c>
      <c r="H102" s="86">
        <v>0</v>
      </c>
      <c r="I102" s="86">
        <v>0</v>
      </c>
    </row>
    <row r="103" spans="1:9" x14ac:dyDescent="0.2">
      <c r="A103" s="220" t="s">
        <v>361</v>
      </c>
      <c r="B103" s="220"/>
      <c r="C103" s="220"/>
      <c r="D103" s="220"/>
      <c r="E103" s="220"/>
      <c r="F103" s="220"/>
      <c r="G103" s="85">
        <v>93</v>
      </c>
      <c r="H103" s="86">
        <v>0</v>
      </c>
      <c r="I103" s="86">
        <v>0</v>
      </c>
    </row>
    <row r="104" spans="1:9" ht="24.75" customHeight="1" x14ac:dyDescent="0.2">
      <c r="A104" s="220" t="s">
        <v>362</v>
      </c>
      <c r="B104" s="220"/>
      <c r="C104" s="220"/>
      <c r="D104" s="220"/>
      <c r="E104" s="220"/>
      <c r="F104" s="220"/>
      <c r="G104" s="85">
        <v>94</v>
      </c>
      <c r="H104" s="86">
        <v>0</v>
      </c>
      <c r="I104" s="86">
        <v>0</v>
      </c>
    </row>
    <row r="105" spans="1:9" ht="15.75" customHeight="1" x14ac:dyDescent="0.2">
      <c r="A105" s="220" t="s">
        <v>363</v>
      </c>
      <c r="B105" s="220"/>
      <c r="C105" s="220"/>
      <c r="D105" s="220"/>
      <c r="E105" s="220"/>
      <c r="F105" s="220"/>
      <c r="G105" s="85">
        <v>95</v>
      </c>
      <c r="H105" s="86">
        <v>0</v>
      </c>
      <c r="I105" s="86">
        <v>0</v>
      </c>
    </row>
    <row r="106" spans="1:9" ht="24.75" customHeight="1" x14ac:dyDescent="0.2">
      <c r="A106" s="220" t="s">
        <v>364</v>
      </c>
      <c r="B106" s="220"/>
      <c r="C106" s="220"/>
      <c r="D106" s="220"/>
      <c r="E106" s="220"/>
      <c r="F106" s="220"/>
      <c r="G106" s="85">
        <v>96</v>
      </c>
      <c r="H106" s="86">
        <v>0</v>
      </c>
      <c r="I106" s="86">
        <v>0</v>
      </c>
    </row>
    <row r="107" spans="1:9" ht="27.6" customHeight="1" x14ac:dyDescent="0.2">
      <c r="A107" s="213" t="s">
        <v>436</v>
      </c>
      <c r="B107" s="213"/>
      <c r="C107" s="213"/>
      <c r="D107" s="213"/>
      <c r="E107" s="213"/>
      <c r="F107" s="213"/>
      <c r="G107" s="87">
        <v>97</v>
      </c>
      <c r="H107" s="96">
        <f>H90+H97-H106-H96</f>
        <v>-2920</v>
      </c>
      <c r="I107" s="96">
        <f>I90+I97-I106-I96</f>
        <v>32033</v>
      </c>
    </row>
    <row r="108" spans="1:9" x14ac:dyDescent="0.2">
      <c r="A108" s="213" t="s">
        <v>371</v>
      </c>
      <c r="B108" s="213"/>
      <c r="C108" s="213"/>
      <c r="D108" s="213"/>
      <c r="E108" s="213"/>
      <c r="F108" s="213"/>
      <c r="G108" s="87">
        <v>98</v>
      </c>
      <c r="H108" s="96">
        <f>H88+H107</f>
        <v>21284648</v>
      </c>
      <c r="I108" s="96">
        <f>I88+I107</f>
        <v>33699359</v>
      </c>
    </row>
    <row r="109" spans="1:9" x14ac:dyDescent="0.2">
      <c r="A109" s="192" t="s">
        <v>164</v>
      </c>
      <c r="B109" s="192"/>
      <c r="C109" s="192"/>
      <c r="D109" s="192"/>
      <c r="E109" s="192"/>
      <c r="F109" s="192"/>
      <c r="G109" s="214"/>
      <c r="H109" s="214"/>
      <c r="I109" s="214"/>
    </row>
    <row r="110" spans="1:9" ht="24.75" customHeight="1" x14ac:dyDescent="0.2">
      <c r="A110" s="215" t="s">
        <v>435</v>
      </c>
      <c r="B110" s="215"/>
      <c r="C110" s="215"/>
      <c r="D110" s="215"/>
      <c r="E110" s="215"/>
      <c r="F110" s="215"/>
      <c r="G110" s="87">
        <v>99</v>
      </c>
      <c r="H110" s="96">
        <f>H111+H112</f>
        <v>21284648</v>
      </c>
      <c r="I110" s="96">
        <f>I111+I112</f>
        <v>33699359</v>
      </c>
    </row>
    <row r="111" spans="1:9" x14ac:dyDescent="0.2">
      <c r="A111" s="216" t="s">
        <v>116</v>
      </c>
      <c r="B111" s="216"/>
      <c r="C111" s="216"/>
      <c r="D111" s="216"/>
      <c r="E111" s="216"/>
      <c r="F111" s="216"/>
      <c r="G111" s="85">
        <v>100</v>
      </c>
      <c r="H111" s="97">
        <f>+H85+H107</f>
        <v>19598180</v>
      </c>
      <c r="I111" s="97">
        <f>+I85+I107</f>
        <v>27059648</v>
      </c>
    </row>
    <row r="112" spans="1:9" x14ac:dyDescent="0.2">
      <c r="A112" s="216" t="s">
        <v>165</v>
      </c>
      <c r="B112" s="216"/>
      <c r="C112" s="216"/>
      <c r="D112" s="216"/>
      <c r="E112" s="216"/>
      <c r="F112" s="216"/>
      <c r="G112" s="85">
        <v>101</v>
      </c>
      <c r="H112" s="97">
        <f t="shared" ref="H112:I112" si="2">+H86</f>
        <v>1686468</v>
      </c>
      <c r="I112" s="97">
        <f t="shared" si="2"/>
        <v>6639711</v>
      </c>
    </row>
  </sheetData>
  <sheetProtection algorithmName="SHA-512" hashValue="JI9YKQzamXyQA+AAnos9DofNSo15tZIwDfvfOisgsheAVCnBCXmt5+zz1IQh/AfCH8W4ZN4qBw8rtBP/qrGRaA==" saltValue="piuSGAuiPaIQeavPzvtFeA==" spinCount="100000" sheet="1" objects="1" scenarios="1"/>
  <mergeCells count="112">
    <mergeCell ref="A105:F105"/>
    <mergeCell ref="A106:F10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65:F65"/>
    <mergeCell ref="A66:F66"/>
    <mergeCell ref="A70:F70"/>
    <mergeCell ref="A49:F49"/>
    <mergeCell ref="A50:F50"/>
    <mergeCell ref="A51:F51"/>
    <mergeCell ref="A52:F52"/>
    <mergeCell ref="A53:F53"/>
    <mergeCell ref="A54:F54"/>
    <mergeCell ref="A104:F104"/>
    <mergeCell ref="A100:F100"/>
    <mergeCell ref="A101:F101"/>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99:F99"/>
    <mergeCell ref="A22:F22"/>
    <mergeCell ref="A7:F7"/>
    <mergeCell ref="A8:F8"/>
    <mergeCell ref="A9:F9"/>
    <mergeCell ref="A10:F10"/>
    <mergeCell ref="A11:F11"/>
    <mergeCell ref="A12:F12"/>
    <mergeCell ref="A102:F102"/>
    <mergeCell ref="A103:F103"/>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9:F39"/>
    <mergeCell ref="A40:F40"/>
    <mergeCell ref="A41:F41"/>
    <mergeCell ref="A42:F42"/>
    <mergeCell ref="A25:F25"/>
    <mergeCell ref="A26:F26"/>
    <mergeCell ref="A27:F27"/>
    <mergeCell ref="A28:F28"/>
    <mergeCell ref="A29:F29"/>
    <mergeCell ref="A30:F30"/>
    <mergeCell ref="A34:F34"/>
    <mergeCell ref="A32:F32"/>
    <mergeCell ref="A33:F33"/>
    <mergeCell ref="A3:I3"/>
    <mergeCell ref="A107:F107"/>
    <mergeCell ref="A108:F108"/>
    <mergeCell ref="A109:I109"/>
    <mergeCell ref="A110:F110"/>
    <mergeCell ref="A111:F111"/>
    <mergeCell ref="A112:F112"/>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s>
  <dataValidations count="5">
    <dataValidation type="whole" operator="greaterThanOrEqual" allowBlank="1" showInputMessage="1" showErrorMessage="1" errorTitle="Pogrešan unos" error="Mogu se unijeti samo cjelobrojne pozitivne vrijednosti."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xr:uid="{00000000-0002-0000-0200-000000000000}">
      <formula1>0</formula1>
    </dataValidation>
    <dataValidation type="whole" operator="notEqual" allowBlank="1" showInputMessage="1" showErrorMessage="1" errorTitle="Pogrešan unos" error="Mogu se unijeti samo cjelobrojne pozitivne ili negativne vrijednosti."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xr:uid="{00000000-0002-0000-0200-000001000000}">
      <formula1>999999999999</formula1>
    </dataValidation>
    <dataValidation type="whole" operator="notEqual" allowBlank="1" showInputMessage="1" showErrorMessage="1" errorTitle="Pogrešan unos" error="Mogu se unijeti samo cjelobrojne vrijednosti."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xr:uid="{00000000-0002-0000-0200-000002000000}">
      <formula1>999999999999</formula1>
    </dataValidation>
    <dataValidation type="whole" operator="notEqual" allowBlank="1" showInputMessage="1" showErrorMessage="1" errorTitle="Pogrešan upis" error="Dopušten je upis samo cjelobrojnih vrijednosti" sqref="H14:I14 H110:I112 H53:I53 H25:I34 H61:I61 H64:I65 H72:I72 H69:I69 H76:I76 H79:I80 H84:I86 H88:I108" xr:uid="{00000000-0002-0000-0200-000003000000}">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workbookViewId="0">
      <selection sqref="A1:I1"/>
    </sheetView>
  </sheetViews>
  <sheetFormatPr defaultColWidth="9.140625" defaultRowHeight="12.75" x14ac:dyDescent="0.2"/>
  <cols>
    <col min="1" max="6" width="9.140625" style="11"/>
    <col min="7" max="7" width="9.140625" style="12"/>
    <col min="8" max="9" width="16.28515625" style="32" customWidth="1"/>
    <col min="10" max="16384" width="9.140625" style="11"/>
  </cols>
  <sheetData>
    <row r="1" spans="1:9" x14ac:dyDescent="0.2">
      <c r="A1" s="232" t="s">
        <v>166</v>
      </c>
      <c r="B1" s="236"/>
      <c r="C1" s="236"/>
      <c r="D1" s="236"/>
      <c r="E1" s="236"/>
      <c r="F1" s="236"/>
      <c r="G1" s="236"/>
      <c r="H1" s="236"/>
      <c r="I1" s="236"/>
    </row>
    <row r="2" spans="1:9" ht="12.75" customHeight="1" x14ac:dyDescent="0.2">
      <c r="A2" s="231" t="s">
        <v>469</v>
      </c>
      <c r="B2" s="197"/>
      <c r="C2" s="197"/>
      <c r="D2" s="197"/>
      <c r="E2" s="197"/>
      <c r="F2" s="197"/>
      <c r="G2" s="197"/>
      <c r="H2" s="197"/>
      <c r="I2" s="197"/>
    </row>
    <row r="3" spans="1:9" x14ac:dyDescent="0.2">
      <c r="A3" s="238" t="s">
        <v>445</v>
      </c>
      <c r="B3" s="239"/>
      <c r="C3" s="239"/>
      <c r="D3" s="239"/>
      <c r="E3" s="239"/>
      <c r="F3" s="239"/>
      <c r="G3" s="239"/>
      <c r="H3" s="239"/>
      <c r="I3" s="239"/>
    </row>
    <row r="4" spans="1:9" ht="12.75" customHeight="1" x14ac:dyDescent="0.2">
      <c r="A4" s="237" t="s">
        <v>471</v>
      </c>
      <c r="B4" s="201"/>
      <c r="C4" s="201"/>
      <c r="D4" s="201"/>
      <c r="E4" s="201"/>
      <c r="F4" s="201"/>
      <c r="G4" s="201"/>
      <c r="H4" s="201"/>
      <c r="I4" s="202"/>
    </row>
    <row r="5" spans="1:9" ht="22.5" x14ac:dyDescent="0.2">
      <c r="A5" s="226" t="s">
        <v>2</v>
      </c>
      <c r="B5" s="227"/>
      <c r="C5" s="227"/>
      <c r="D5" s="227"/>
      <c r="E5" s="227"/>
      <c r="F5" s="227"/>
      <c r="G5" s="98" t="s">
        <v>106</v>
      </c>
      <c r="H5" s="92" t="s">
        <v>292</v>
      </c>
      <c r="I5" s="92" t="s">
        <v>276</v>
      </c>
    </row>
    <row r="6" spans="1:9" x14ac:dyDescent="0.2">
      <c r="A6" s="240">
        <v>1</v>
      </c>
      <c r="B6" s="227"/>
      <c r="C6" s="227"/>
      <c r="D6" s="227"/>
      <c r="E6" s="227"/>
      <c r="F6" s="227"/>
      <c r="G6" s="92">
        <v>2</v>
      </c>
      <c r="H6" s="92" t="s">
        <v>167</v>
      </c>
      <c r="I6" s="92" t="s">
        <v>168</v>
      </c>
    </row>
    <row r="7" spans="1:9" x14ac:dyDescent="0.2">
      <c r="A7" s="233" t="s">
        <v>169</v>
      </c>
      <c r="B7" s="233"/>
      <c r="C7" s="233"/>
      <c r="D7" s="233"/>
      <c r="E7" s="233"/>
      <c r="F7" s="233"/>
      <c r="G7" s="233"/>
      <c r="H7" s="233"/>
      <c r="I7" s="233"/>
    </row>
    <row r="8" spans="1:9" ht="12.75" customHeight="1" x14ac:dyDescent="0.2">
      <c r="A8" s="220" t="s">
        <v>170</v>
      </c>
      <c r="B8" s="220"/>
      <c r="C8" s="220"/>
      <c r="D8" s="220"/>
      <c r="E8" s="220"/>
      <c r="F8" s="220"/>
      <c r="G8" s="95">
        <v>1</v>
      </c>
      <c r="H8" s="104">
        <v>26792943</v>
      </c>
      <c r="I8" s="99">
        <v>33440643</v>
      </c>
    </row>
    <row r="9" spans="1:9" ht="12.75" customHeight="1" x14ac:dyDescent="0.2">
      <c r="A9" s="222" t="s">
        <v>171</v>
      </c>
      <c r="B9" s="222"/>
      <c r="C9" s="222"/>
      <c r="D9" s="222"/>
      <c r="E9" s="222"/>
      <c r="F9" s="222"/>
      <c r="G9" s="87">
        <v>2</v>
      </c>
      <c r="H9" s="100">
        <f>H10+H11+H12+H13+H14+H15+H16+H17</f>
        <v>75504364</v>
      </c>
      <c r="I9" s="100">
        <f>I10+I11+I12+I13+I14+I15+I16+I17</f>
        <v>69731646</v>
      </c>
    </row>
    <row r="10" spans="1:9" ht="12.75" customHeight="1" x14ac:dyDescent="0.2">
      <c r="A10" s="235" t="s">
        <v>172</v>
      </c>
      <c r="B10" s="235"/>
      <c r="C10" s="235"/>
      <c r="D10" s="235"/>
      <c r="E10" s="235"/>
      <c r="F10" s="235"/>
      <c r="G10" s="95">
        <v>3</v>
      </c>
      <c r="H10" s="99">
        <v>66055469</v>
      </c>
      <c r="I10" s="99">
        <v>65778289</v>
      </c>
    </row>
    <row r="11" spans="1:9" ht="31.15" customHeight="1" x14ac:dyDescent="0.2">
      <c r="A11" s="235" t="s">
        <v>297</v>
      </c>
      <c r="B11" s="235"/>
      <c r="C11" s="235"/>
      <c r="D11" s="235"/>
      <c r="E11" s="235"/>
      <c r="F11" s="235"/>
      <c r="G11" s="95">
        <v>4</v>
      </c>
      <c r="H11" s="99">
        <v>-1596321</v>
      </c>
      <c r="I11" s="99">
        <v>960281</v>
      </c>
    </row>
    <row r="12" spans="1:9" ht="28.15" customHeight="1" x14ac:dyDescent="0.2">
      <c r="A12" s="235" t="s">
        <v>298</v>
      </c>
      <c r="B12" s="235"/>
      <c r="C12" s="235"/>
      <c r="D12" s="235"/>
      <c r="E12" s="235"/>
      <c r="F12" s="235"/>
      <c r="G12" s="95">
        <v>5</v>
      </c>
      <c r="H12" s="99">
        <v>0</v>
      </c>
      <c r="I12" s="99">
        <v>0</v>
      </c>
    </row>
    <row r="13" spans="1:9" ht="12.75" customHeight="1" x14ac:dyDescent="0.2">
      <c r="A13" s="235" t="s">
        <v>173</v>
      </c>
      <c r="B13" s="235"/>
      <c r="C13" s="235"/>
      <c r="D13" s="235"/>
      <c r="E13" s="235"/>
      <c r="F13" s="235"/>
      <c r="G13" s="95">
        <v>6</v>
      </c>
      <c r="H13" s="99">
        <v>-12008</v>
      </c>
      <c r="I13" s="99">
        <v>-2379352</v>
      </c>
    </row>
    <row r="14" spans="1:9" ht="12.75" customHeight="1" x14ac:dyDescent="0.2">
      <c r="A14" s="235" t="s">
        <v>174</v>
      </c>
      <c r="B14" s="235"/>
      <c r="C14" s="235"/>
      <c r="D14" s="235"/>
      <c r="E14" s="235"/>
      <c r="F14" s="235"/>
      <c r="G14" s="95">
        <v>7</v>
      </c>
      <c r="H14" s="99">
        <v>8508006</v>
      </c>
      <c r="I14" s="99">
        <v>8832617</v>
      </c>
    </row>
    <row r="15" spans="1:9" ht="12.75" customHeight="1" x14ac:dyDescent="0.2">
      <c r="A15" s="235" t="s">
        <v>175</v>
      </c>
      <c r="B15" s="235"/>
      <c r="C15" s="235"/>
      <c r="D15" s="235"/>
      <c r="E15" s="235"/>
      <c r="F15" s="235"/>
      <c r="G15" s="95">
        <v>8</v>
      </c>
      <c r="H15" s="99">
        <v>1480094</v>
      </c>
      <c r="I15" s="99">
        <v>-6410463</v>
      </c>
    </row>
    <row r="16" spans="1:9" ht="12.75" customHeight="1" x14ac:dyDescent="0.2">
      <c r="A16" s="235" t="s">
        <v>176</v>
      </c>
      <c r="B16" s="235"/>
      <c r="C16" s="235"/>
      <c r="D16" s="235"/>
      <c r="E16" s="235"/>
      <c r="F16" s="235"/>
      <c r="G16" s="95">
        <v>9</v>
      </c>
      <c r="H16" s="99">
        <v>960284</v>
      </c>
      <c r="I16" s="99">
        <v>0</v>
      </c>
    </row>
    <row r="17" spans="1:9" ht="27.6" customHeight="1" x14ac:dyDescent="0.2">
      <c r="A17" s="235" t="s">
        <v>177</v>
      </c>
      <c r="B17" s="235"/>
      <c r="C17" s="235"/>
      <c r="D17" s="235"/>
      <c r="E17" s="235"/>
      <c r="F17" s="235"/>
      <c r="G17" s="95">
        <v>10</v>
      </c>
      <c r="H17" s="99">
        <v>108840</v>
      </c>
      <c r="I17" s="99">
        <v>2950274</v>
      </c>
    </row>
    <row r="18" spans="1:9" ht="29.45" customHeight="1" x14ac:dyDescent="0.2">
      <c r="A18" s="213" t="s">
        <v>300</v>
      </c>
      <c r="B18" s="213"/>
      <c r="C18" s="213"/>
      <c r="D18" s="213"/>
      <c r="E18" s="213"/>
      <c r="F18" s="213"/>
      <c r="G18" s="87">
        <v>11</v>
      </c>
      <c r="H18" s="100">
        <f>H8+H9</f>
        <v>102297307</v>
      </c>
      <c r="I18" s="100">
        <f>I8+I9</f>
        <v>103172289</v>
      </c>
    </row>
    <row r="19" spans="1:9" ht="12.75" customHeight="1" x14ac:dyDescent="0.2">
      <c r="A19" s="222" t="s">
        <v>178</v>
      </c>
      <c r="B19" s="222"/>
      <c r="C19" s="222"/>
      <c r="D19" s="222"/>
      <c r="E19" s="222"/>
      <c r="F19" s="222"/>
      <c r="G19" s="87">
        <v>12</v>
      </c>
      <c r="H19" s="100">
        <f>H20+H21+H22+H23</f>
        <v>1331243</v>
      </c>
      <c r="I19" s="100">
        <f>I20+I21+I22+I23</f>
        <v>18458416</v>
      </c>
    </row>
    <row r="20" spans="1:9" ht="12.75" customHeight="1" x14ac:dyDescent="0.2">
      <c r="A20" s="235" t="s">
        <v>179</v>
      </c>
      <c r="B20" s="235"/>
      <c r="C20" s="235"/>
      <c r="D20" s="235"/>
      <c r="E20" s="235"/>
      <c r="F20" s="235"/>
      <c r="G20" s="95">
        <v>13</v>
      </c>
      <c r="H20" s="99">
        <v>2502534</v>
      </c>
      <c r="I20" s="99">
        <v>23220896</v>
      </c>
    </row>
    <row r="21" spans="1:9" ht="12.75" customHeight="1" x14ac:dyDescent="0.2">
      <c r="A21" s="235" t="s">
        <v>180</v>
      </c>
      <c r="B21" s="235"/>
      <c r="C21" s="235"/>
      <c r="D21" s="235"/>
      <c r="E21" s="235"/>
      <c r="F21" s="235"/>
      <c r="G21" s="95">
        <v>14</v>
      </c>
      <c r="H21" s="99">
        <v>835130</v>
      </c>
      <c r="I21" s="99">
        <v>-2874035</v>
      </c>
    </row>
    <row r="22" spans="1:9" ht="12.75" customHeight="1" x14ac:dyDescent="0.2">
      <c r="A22" s="235" t="s">
        <v>181</v>
      </c>
      <c r="B22" s="235"/>
      <c r="C22" s="235"/>
      <c r="D22" s="235"/>
      <c r="E22" s="235"/>
      <c r="F22" s="235"/>
      <c r="G22" s="95">
        <v>15</v>
      </c>
      <c r="H22" s="99">
        <v>-2006421</v>
      </c>
      <c r="I22" s="99">
        <v>-1888445</v>
      </c>
    </row>
    <row r="23" spans="1:9" ht="12.75" customHeight="1" x14ac:dyDescent="0.2">
      <c r="A23" s="235" t="s">
        <v>182</v>
      </c>
      <c r="B23" s="235"/>
      <c r="C23" s="235"/>
      <c r="D23" s="235"/>
      <c r="E23" s="235"/>
      <c r="F23" s="235"/>
      <c r="G23" s="95">
        <v>16</v>
      </c>
      <c r="H23" s="99">
        <v>0</v>
      </c>
      <c r="I23" s="99">
        <v>0</v>
      </c>
    </row>
    <row r="24" spans="1:9" ht="12.75" customHeight="1" x14ac:dyDescent="0.2">
      <c r="A24" s="213" t="s">
        <v>183</v>
      </c>
      <c r="B24" s="213"/>
      <c r="C24" s="213"/>
      <c r="D24" s="213"/>
      <c r="E24" s="213"/>
      <c r="F24" s="213"/>
      <c r="G24" s="87">
        <v>17</v>
      </c>
      <c r="H24" s="100">
        <f>H18+H19</f>
        <v>103628550</v>
      </c>
      <c r="I24" s="100">
        <f>I18+I19</f>
        <v>121630705</v>
      </c>
    </row>
    <row r="25" spans="1:9" ht="12.75" customHeight="1" x14ac:dyDescent="0.2">
      <c r="A25" s="220" t="s">
        <v>184</v>
      </c>
      <c r="B25" s="220"/>
      <c r="C25" s="220"/>
      <c r="D25" s="220"/>
      <c r="E25" s="220"/>
      <c r="F25" s="220"/>
      <c r="G25" s="95">
        <v>18</v>
      </c>
      <c r="H25" s="99">
        <v>-11480555</v>
      </c>
      <c r="I25" s="99">
        <v>-8342406</v>
      </c>
    </row>
    <row r="26" spans="1:9" ht="12.75" customHeight="1" x14ac:dyDescent="0.2">
      <c r="A26" s="220" t="s">
        <v>185</v>
      </c>
      <c r="B26" s="220"/>
      <c r="C26" s="220"/>
      <c r="D26" s="220"/>
      <c r="E26" s="220"/>
      <c r="F26" s="220"/>
      <c r="G26" s="95">
        <v>19</v>
      </c>
      <c r="H26" s="99">
        <v>-815</v>
      </c>
      <c r="I26" s="99">
        <v>-1085</v>
      </c>
    </row>
    <row r="27" spans="1:9" ht="28.9" customHeight="1" x14ac:dyDescent="0.2">
      <c r="A27" s="215" t="s">
        <v>186</v>
      </c>
      <c r="B27" s="215"/>
      <c r="C27" s="215"/>
      <c r="D27" s="215"/>
      <c r="E27" s="215"/>
      <c r="F27" s="215"/>
      <c r="G27" s="87">
        <v>20</v>
      </c>
      <c r="H27" s="100">
        <f>H24+H25+H26</f>
        <v>92147180</v>
      </c>
      <c r="I27" s="100">
        <f>I24+I25+I26</f>
        <v>113287214</v>
      </c>
    </row>
    <row r="28" spans="1:9" x14ac:dyDescent="0.2">
      <c r="A28" s="233" t="s">
        <v>187</v>
      </c>
      <c r="B28" s="233"/>
      <c r="C28" s="233"/>
      <c r="D28" s="233"/>
      <c r="E28" s="233"/>
      <c r="F28" s="233"/>
      <c r="G28" s="233"/>
      <c r="H28" s="233"/>
      <c r="I28" s="233"/>
    </row>
    <row r="29" spans="1:9" ht="23.45" customHeight="1" x14ac:dyDescent="0.2">
      <c r="A29" s="220" t="s">
        <v>188</v>
      </c>
      <c r="B29" s="220"/>
      <c r="C29" s="220"/>
      <c r="D29" s="220"/>
      <c r="E29" s="220"/>
      <c r="F29" s="220"/>
      <c r="G29" s="95">
        <v>21</v>
      </c>
      <c r="H29" s="97">
        <v>2370665</v>
      </c>
      <c r="I29" s="97">
        <v>180068</v>
      </c>
    </row>
    <row r="30" spans="1:9" ht="12.75" customHeight="1" x14ac:dyDescent="0.2">
      <c r="A30" s="220" t="s">
        <v>189</v>
      </c>
      <c r="B30" s="220"/>
      <c r="C30" s="220"/>
      <c r="D30" s="220"/>
      <c r="E30" s="220"/>
      <c r="F30" s="220"/>
      <c r="G30" s="95">
        <v>22</v>
      </c>
      <c r="H30" s="97">
        <v>39820</v>
      </c>
      <c r="I30" s="97">
        <v>536796</v>
      </c>
    </row>
    <row r="31" spans="1:9" ht="12.75" customHeight="1" x14ac:dyDescent="0.2">
      <c r="A31" s="220" t="s">
        <v>190</v>
      </c>
      <c r="B31" s="220"/>
      <c r="C31" s="220"/>
      <c r="D31" s="220"/>
      <c r="E31" s="220"/>
      <c r="F31" s="220"/>
      <c r="G31" s="95">
        <v>23</v>
      </c>
      <c r="H31" s="97">
        <v>10857</v>
      </c>
      <c r="I31" s="97">
        <v>1858239</v>
      </c>
    </row>
    <row r="32" spans="1:9" ht="12.75" customHeight="1" x14ac:dyDescent="0.2">
      <c r="A32" s="220" t="s">
        <v>191</v>
      </c>
      <c r="B32" s="220"/>
      <c r="C32" s="220"/>
      <c r="D32" s="220"/>
      <c r="E32" s="220"/>
      <c r="F32" s="220"/>
      <c r="G32" s="95">
        <v>24</v>
      </c>
      <c r="H32" s="97">
        <v>1147</v>
      </c>
      <c r="I32" s="97">
        <v>2160</v>
      </c>
    </row>
    <row r="33" spans="1:9" ht="12.75" customHeight="1" x14ac:dyDescent="0.2">
      <c r="A33" s="220" t="s">
        <v>192</v>
      </c>
      <c r="B33" s="220"/>
      <c r="C33" s="220"/>
      <c r="D33" s="220"/>
      <c r="E33" s="220"/>
      <c r="F33" s="220"/>
      <c r="G33" s="95">
        <v>25</v>
      </c>
      <c r="H33" s="97">
        <v>23610</v>
      </c>
      <c r="I33" s="97">
        <v>0</v>
      </c>
    </row>
    <row r="34" spans="1:9" ht="12.75" customHeight="1" x14ac:dyDescent="0.2">
      <c r="A34" s="220" t="s">
        <v>193</v>
      </c>
      <c r="B34" s="220"/>
      <c r="C34" s="220"/>
      <c r="D34" s="220"/>
      <c r="E34" s="220"/>
      <c r="F34" s="220"/>
      <c r="G34" s="95">
        <v>26</v>
      </c>
      <c r="H34" s="97">
        <v>0</v>
      </c>
      <c r="I34" s="97">
        <v>0</v>
      </c>
    </row>
    <row r="35" spans="1:9" ht="27.6" customHeight="1" x14ac:dyDescent="0.2">
      <c r="A35" s="213" t="s">
        <v>194</v>
      </c>
      <c r="B35" s="213"/>
      <c r="C35" s="213"/>
      <c r="D35" s="213"/>
      <c r="E35" s="213"/>
      <c r="F35" s="213"/>
      <c r="G35" s="87">
        <v>27</v>
      </c>
      <c r="H35" s="96">
        <f>H29+H30+H31+H32+H33+H34</f>
        <v>2446099</v>
      </c>
      <c r="I35" s="96">
        <f>I29+I30+I31+I32+I33+I34</f>
        <v>2577263</v>
      </c>
    </row>
    <row r="36" spans="1:9" ht="26.45" customHeight="1" x14ac:dyDescent="0.2">
      <c r="A36" s="220" t="s">
        <v>195</v>
      </c>
      <c r="B36" s="220"/>
      <c r="C36" s="220"/>
      <c r="D36" s="220"/>
      <c r="E36" s="220"/>
      <c r="F36" s="220"/>
      <c r="G36" s="95">
        <v>28</v>
      </c>
      <c r="H36" s="97">
        <v>-42111057</v>
      </c>
      <c r="I36" s="97">
        <v>-58603851</v>
      </c>
    </row>
    <row r="37" spans="1:9" ht="12.75" customHeight="1" x14ac:dyDescent="0.2">
      <c r="A37" s="220" t="s">
        <v>196</v>
      </c>
      <c r="B37" s="220"/>
      <c r="C37" s="220"/>
      <c r="D37" s="220"/>
      <c r="E37" s="220"/>
      <c r="F37" s="220"/>
      <c r="G37" s="95">
        <v>29</v>
      </c>
      <c r="H37" s="97">
        <v>-191898</v>
      </c>
      <c r="I37" s="97">
        <v>0</v>
      </c>
    </row>
    <row r="38" spans="1:9" ht="12.75" customHeight="1" x14ac:dyDescent="0.2">
      <c r="A38" s="220" t="s">
        <v>197</v>
      </c>
      <c r="B38" s="220"/>
      <c r="C38" s="220"/>
      <c r="D38" s="220"/>
      <c r="E38" s="220"/>
      <c r="F38" s="220"/>
      <c r="G38" s="95">
        <v>30</v>
      </c>
      <c r="H38" s="97">
        <v>-11811810</v>
      </c>
      <c r="I38" s="97">
        <v>-7200000</v>
      </c>
    </row>
    <row r="39" spans="1:9" ht="12.75" customHeight="1" x14ac:dyDescent="0.2">
      <c r="A39" s="220" t="s">
        <v>198</v>
      </c>
      <c r="B39" s="220"/>
      <c r="C39" s="220"/>
      <c r="D39" s="220"/>
      <c r="E39" s="220"/>
      <c r="F39" s="220"/>
      <c r="G39" s="95">
        <v>31</v>
      </c>
      <c r="H39" s="97">
        <v>0</v>
      </c>
      <c r="I39" s="97">
        <v>0</v>
      </c>
    </row>
    <row r="40" spans="1:9" ht="12.75" customHeight="1" x14ac:dyDescent="0.2">
      <c r="A40" s="220" t="s">
        <v>199</v>
      </c>
      <c r="B40" s="220"/>
      <c r="C40" s="220"/>
      <c r="D40" s="220"/>
      <c r="E40" s="220"/>
      <c r="F40" s="220"/>
      <c r="G40" s="95">
        <v>32</v>
      </c>
      <c r="H40" s="97">
        <v>-5455406</v>
      </c>
      <c r="I40" s="97">
        <v>-3022425</v>
      </c>
    </row>
    <row r="41" spans="1:9" ht="22.9" customHeight="1" x14ac:dyDescent="0.2">
      <c r="A41" s="213" t="s">
        <v>200</v>
      </c>
      <c r="B41" s="213"/>
      <c r="C41" s="213"/>
      <c r="D41" s="213"/>
      <c r="E41" s="213"/>
      <c r="F41" s="213"/>
      <c r="G41" s="87">
        <v>33</v>
      </c>
      <c r="H41" s="96">
        <f>H36+H37+H38+H39+H40</f>
        <v>-59570171</v>
      </c>
      <c r="I41" s="96">
        <f>I36+I37+I38+I39+I40</f>
        <v>-68826276</v>
      </c>
    </row>
    <row r="42" spans="1:9" ht="30.6" customHeight="1" x14ac:dyDescent="0.2">
      <c r="A42" s="215" t="s">
        <v>201</v>
      </c>
      <c r="B42" s="215"/>
      <c r="C42" s="215"/>
      <c r="D42" s="215"/>
      <c r="E42" s="215"/>
      <c r="F42" s="215"/>
      <c r="G42" s="87">
        <v>34</v>
      </c>
      <c r="H42" s="96">
        <f>H35+H41</f>
        <v>-57124072</v>
      </c>
      <c r="I42" s="96">
        <f>I35+I41</f>
        <v>-66249013</v>
      </c>
    </row>
    <row r="43" spans="1:9" x14ac:dyDescent="0.2">
      <c r="A43" s="233" t="s">
        <v>202</v>
      </c>
      <c r="B43" s="233"/>
      <c r="C43" s="233"/>
      <c r="D43" s="233"/>
      <c r="E43" s="233"/>
      <c r="F43" s="233"/>
      <c r="G43" s="233"/>
      <c r="H43" s="233"/>
      <c r="I43" s="233"/>
    </row>
    <row r="44" spans="1:9" ht="12.75" customHeight="1" x14ac:dyDescent="0.2">
      <c r="A44" s="220" t="s">
        <v>203</v>
      </c>
      <c r="B44" s="220"/>
      <c r="C44" s="220"/>
      <c r="D44" s="220"/>
      <c r="E44" s="220"/>
      <c r="F44" s="220"/>
      <c r="G44" s="95">
        <v>35</v>
      </c>
      <c r="H44" s="97">
        <v>0</v>
      </c>
      <c r="I44" s="97">
        <v>0</v>
      </c>
    </row>
    <row r="45" spans="1:9" ht="27.6" customHeight="1" x14ac:dyDescent="0.2">
      <c r="A45" s="220" t="s">
        <v>204</v>
      </c>
      <c r="B45" s="220"/>
      <c r="C45" s="220"/>
      <c r="D45" s="220"/>
      <c r="E45" s="220"/>
      <c r="F45" s="220"/>
      <c r="G45" s="95">
        <v>36</v>
      </c>
      <c r="H45" s="97">
        <v>0</v>
      </c>
      <c r="I45" s="97">
        <v>0</v>
      </c>
    </row>
    <row r="46" spans="1:9" ht="12.75" customHeight="1" x14ac:dyDescent="0.2">
      <c r="A46" s="220" t="s">
        <v>205</v>
      </c>
      <c r="B46" s="220"/>
      <c r="C46" s="220"/>
      <c r="D46" s="220"/>
      <c r="E46" s="220"/>
      <c r="F46" s="220"/>
      <c r="G46" s="95">
        <v>37</v>
      </c>
      <c r="H46" s="97">
        <v>7986429</v>
      </c>
      <c r="I46" s="97">
        <v>17370731</v>
      </c>
    </row>
    <row r="47" spans="1:9" ht="12.75" customHeight="1" x14ac:dyDescent="0.2">
      <c r="A47" s="220" t="s">
        <v>206</v>
      </c>
      <c r="B47" s="220"/>
      <c r="C47" s="220"/>
      <c r="D47" s="220"/>
      <c r="E47" s="220"/>
      <c r="F47" s="220"/>
      <c r="G47" s="95">
        <v>38</v>
      </c>
      <c r="H47" s="97">
        <v>363583</v>
      </c>
      <c r="I47" s="97">
        <v>336793</v>
      </c>
    </row>
    <row r="48" spans="1:9" ht="25.9" customHeight="1" x14ac:dyDescent="0.2">
      <c r="A48" s="213" t="s">
        <v>207</v>
      </c>
      <c r="B48" s="213"/>
      <c r="C48" s="213"/>
      <c r="D48" s="213"/>
      <c r="E48" s="213"/>
      <c r="F48" s="213"/>
      <c r="G48" s="87">
        <v>39</v>
      </c>
      <c r="H48" s="96">
        <f>H44+H45+H46+H47</f>
        <v>8350012</v>
      </c>
      <c r="I48" s="96">
        <f>I44+I45+I46+I47</f>
        <v>17707524</v>
      </c>
    </row>
    <row r="49" spans="1:9" ht="24.6" customHeight="1" x14ac:dyDescent="0.2">
      <c r="A49" s="220" t="s">
        <v>299</v>
      </c>
      <c r="B49" s="220"/>
      <c r="C49" s="220"/>
      <c r="D49" s="220"/>
      <c r="E49" s="220"/>
      <c r="F49" s="220"/>
      <c r="G49" s="95">
        <v>40</v>
      </c>
      <c r="H49" s="97">
        <v>-76386728</v>
      </c>
      <c r="I49" s="97">
        <v>-69465794</v>
      </c>
    </row>
    <row r="50" spans="1:9" ht="12.75" customHeight="1" x14ac:dyDescent="0.2">
      <c r="A50" s="220" t="s">
        <v>208</v>
      </c>
      <c r="B50" s="220"/>
      <c r="C50" s="220"/>
      <c r="D50" s="220"/>
      <c r="E50" s="220"/>
      <c r="F50" s="220"/>
      <c r="G50" s="95">
        <v>41</v>
      </c>
      <c r="H50" s="97">
        <v>-25088855</v>
      </c>
      <c r="I50" s="97">
        <v>-26912708</v>
      </c>
    </row>
    <row r="51" spans="1:9" ht="12.75" customHeight="1" x14ac:dyDescent="0.2">
      <c r="A51" s="220" t="s">
        <v>209</v>
      </c>
      <c r="B51" s="220"/>
      <c r="C51" s="220"/>
      <c r="D51" s="220"/>
      <c r="E51" s="220"/>
      <c r="F51" s="220"/>
      <c r="G51" s="95">
        <v>42</v>
      </c>
      <c r="H51" s="97">
        <v>-5050</v>
      </c>
      <c r="I51" s="97">
        <v>-5470</v>
      </c>
    </row>
    <row r="52" spans="1:9" ht="26.45" customHeight="1" x14ac:dyDescent="0.2">
      <c r="A52" s="220" t="s">
        <v>210</v>
      </c>
      <c r="B52" s="220"/>
      <c r="C52" s="220"/>
      <c r="D52" s="220"/>
      <c r="E52" s="220"/>
      <c r="F52" s="220"/>
      <c r="G52" s="95">
        <v>43</v>
      </c>
      <c r="H52" s="97">
        <v>0</v>
      </c>
      <c r="I52" s="97">
        <v>-1772315</v>
      </c>
    </row>
    <row r="53" spans="1:9" ht="12.75" customHeight="1" x14ac:dyDescent="0.2">
      <c r="A53" s="220" t="s">
        <v>211</v>
      </c>
      <c r="B53" s="220"/>
      <c r="C53" s="220"/>
      <c r="D53" s="220"/>
      <c r="E53" s="220"/>
      <c r="F53" s="220"/>
      <c r="G53" s="95">
        <v>44</v>
      </c>
      <c r="H53" s="97">
        <v>-613056</v>
      </c>
      <c r="I53" s="97">
        <v>-703661</v>
      </c>
    </row>
    <row r="54" spans="1:9" ht="27.6" customHeight="1" x14ac:dyDescent="0.2">
      <c r="A54" s="213" t="s">
        <v>212</v>
      </c>
      <c r="B54" s="213"/>
      <c r="C54" s="213"/>
      <c r="D54" s="213"/>
      <c r="E54" s="213"/>
      <c r="F54" s="213"/>
      <c r="G54" s="87">
        <v>45</v>
      </c>
      <c r="H54" s="96">
        <f>H49+H50+H51+H52+H53</f>
        <v>-102093689</v>
      </c>
      <c r="I54" s="96">
        <f>I49+I50+I51+I52+I53</f>
        <v>-98859948</v>
      </c>
    </row>
    <row r="55" spans="1:9" ht="27.6" customHeight="1" x14ac:dyDescent="0.2">
      <c r="A55" s="215" t="s">
        <v>213</v>
      </c>
      <c r="B55" s="215"/>
      <c r="C55" s="215"/>
      <c r="D55" s="215"/>
      <c r="E55" s="215"/>
      <c r="F55" s="215"/>
      <c r="G55" s="87">
        <v>46</v>
      </c>
      <c r="H55" s="96">
        <f>H48+H54</f>
        <v>-93743677</v>
      </c>
      <c r="I55" s="96">
        <f>I48+I54</f>
        <v>-81152424</v>
      </c>
    </row>
    <row r="56" spans="1:9" x14ac:dyDescent="0.2">
      <c r="A56" s="186" t="s">
        <v>214</v>
      </c>
      <c r="B56" s="186"/>
      <c r="C56" s="186"/>
      <c r="D56" s="186"/>
      <c r="E56" s="186"/>
      <c r="F56" s="186"/>
      <c r="G56" s="95">
        <v>47</v>
      </c>
      <c r="H56" s="97">
        <v>0</v>
      </c>
      <c r="I56" s="97">
        <v>0</v>
      </c>
    </row>
    <row r="57" spans="1:9" ht="27" customHeight="1" x14ac:dyDescent="0.2">
      <c r="A57" s="215" t="s">
        <v>215</v>
      </c>
      <c r="B57" s="215"/>
      <c r="C57" s="215"/>
      <c r="D57" s="215"/>
      <c r="E57" s="215"/>
      <c r="F57" s="215"/>
      <c r="G57" s="87">
        <v>48</v>
      </c>
      <c r="H57" s="96">
        <f>H27+H42+H55+H56</f>
        <v>-58720569</v>
      </c>
      <c r="I57" s="96">
        <f>I27+I42+I55+I56</f>
        <v>-34114223</v>
      </c>
    </row>
    <row r="58" spans="1:9" ht="15.6" customHeight="1" x14ac:dyDescent="0.2">
      <c r="A58" s="234" t="s">
        <v>216</v>
      </c>
      <c r="B58" s="234"/>
      <c r="C58" s="234"/>
      <c r="D58" s="234"/>
      <c r="E58" s="234"/>
      <c r="F58" s="234"/>
      <c r="G58" s="95">
        <v>49</v>
      </c>
      <c r="H58" s="97">
        <v>148020151</v>
      </c>
      <c r="I58" s="97">
        <v>89299582</v>
      </c>
    </row>
    <row r="59" spans="1:9" ht="28.9" customHeight="1" x14ac:dyDescent="0.2">
      <c r="A59" s="215" t="s">
        <v>217</v>
      </c>
      <c r="B59" s="215"/>
      <c r="C59" s="215"/>
      <c r="D59" s="215"/>
      <c r="E59" s="215"/>
      <c r="F59" s="215"/>
      <c r="G59" s="87">
        <v>50</v>
      </c>
      <c r="H59" s="96">
        <f>H57+H58</f>
        <v>89299582</v>
      </c>
      <c r="I59" s="96">
        <f>I57+I58</f>
        <v>55185359</v>
      </c>
    </row>
  </sheetData>
  <sheetProtection algorithmName="SHA-512" hashValue="BTVfJtVXY13bf9GO0GUv5v2EFjQ97feCTA0+9R5EJFSdq6pYww8Ag5uwIDycEIFX1pFIujkggvvsyHuylqjWhg==" saltValue="KjGuFYnFuZ/l7fFsN/n65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55:I57 H42:I42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10:I10 H14:I14 H29:I35 H44:I48 H58:I59"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2.75" x14ac:dyDescent="0.2"/>
  <cols>
    <col min="1" max="7" width="9.140625" style="11"/>
    <col min="8" max="9" width="14.85546875" style="32"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32" t="s">
        <v>218</v>
      </c>
      <c r="B1" s="236"/>
      <c r="C1" s="236"/>
      <c r="D1" s="236"/>
      <c r="E1" s="236"/>
      <c r="F1" s="236"/>
      <c r="G1" s="236"/>
      <c r="H1" s="236"/>
      <c r="I1" s="236"/>
    </row>
    <row r="2" spans="1:9" ht="12.75" customHeight="1" x14ac:dyDescent="0.2">
      <c r="A2" s="231" t="s">
        <v>321</v>
      </c>
      <c r="B2" s="197"/>
      <c r="C2" s="197"/>
      <c r="D2" s="197"/>
      <c r="E2" s="197"/>
      <c r="F2" s="197"/>
      <c r="G2" s="197"/>
      <c r="H2" s="197"/>
      <c r="I2" s="197"/>
    </row>
    <row r="3" spans="1:9" x14ac:dyDescent="0.2">
      <c r="A3" s="238" t="s">
        <v>445</v>
      </c>
      <c r="B3" s="243"/>
      <c r="C3" s="243"/>
      <c r="D3" s="243"/>
      <c r="E3" s="243"/>
      <c r="F3" s="243"/>
      <c r="G3" s="243"/>
      <c r="H3" s="243"/>
      <c r="I3" s="243"/>
    </row>
    <row r="4" spans="1:9" x14ac:dyDescent="0.2">
      <c r="A4" s="242" t="s">
        <v>322</v>
      </c>
      <c r="B4" s="201"/>
      <c r="C4" s="201"/>
      <c r="D4" s="201"/>
      <c r="E4" s="201"/>
      <c r="F4" s="201"/>
      <c r="G4" s="201"/>
      <c r="H4" s="201"/>
      <c r="I4" s="202"/>
    </row>
    <row r="5" spans="1:9" ht="33.75" x14ac:dyDescent="0.2">
      <c r="A5" s="226" t="s">
        <v>2</v>
      </c>
      <c r="B5" s="227"/>
      <c r="C5" s="227"/>
      <c r="D5" s="227"/>
      <c r="E5" s="227"/>
      <c r="F5" s="227"/>
      <c r="G5" s="91" t="s">
        <v>106</v>
      </c>
      <c r="H5" s="92" t="s">
        <v>292</v>
      </c>
      <c r="I5" s="92" t="s">
        <v>276</v>
      </c>
    </row>
    <row r="6" spans="1:9" x14ac:dyDescent="0.2">
      <c r="A6" s="240">
        <v>1</v>
      </c>
      <c r="B6" s="227"/>
      <c r="C6" s="227"/>
      <c r="D6" s="227"/>
      <c r="E6" s="227"/>
      <c r="F6" s="227"/>
      <c r="G6" s="93">
        <v>2</v>
      </c>
      <c r="H6" s="92" t="s">
        <v>167</v>
      </c>
      <c r="I6" s="92" t="s">
        <v>168</v>
      </c>
    </row>
    <row r="7" spans="1:9" x14ac:dyDescent="0.2">
      <c r="A7" s="233" t="s">
        <v>169</v>
      </c>
      <c r="B7" s="241"/>
      <c r="C7" s="241"/>
      <c r="D7" s="241"/>
      <c r="E7" s="241"/>
      <c r="F7" s="241"/>
      <c r="G7" s="241"/>
      <c r="H7" s="241"/>
      <c r="I7" s="241"/>
    </row>
    <row r="8" spans="1:9" x14ac:dyDescent="0.2">
      <c r="A8" s="220" t="s">
        <v>219</v>
      </c>
      <c r="B8" s="220"/>
      <c r="C8" s="220"/>
      <c r="D8" s="220"/>
      <c r="E8" s="220"/>
      <c r="F8" s="220"/>
      <c r="G8" s="85">
        <v>1</v>
      </c>
      <c r="H8" s="97">
        <v>0</v>
      </c>
      <c r="I8" s="97">
        <v>0</v>
      </c>
    </row>
    <row r="9" spans="1:9" x14ac:dyDescent="0.2">
      <c r="A9" s="220" t="s">
        <v>220</v>
      </c>
      <c r="B9" s="220"/>
      <c r="C9" s="220"/>
      <c r="D9" s="220"/>
      <c r="E9" s="220"/>
      <c r="F9" s="220"/>
      <c r="G9" s="85">
        <v>2</v>
      </c>
      <c r="H9" s="97">
        <v>0</v>
      </c>
      <c r="I9" s="97">
        <v>0</v>
      </c>
    </row>
    <row r="10" spans="1:9" x14ac:dyDescent="0.2">
      <c r="A10" s="220" t="s">
        <v>221</v>
      </c>
      <c r="B10" s="220"/>
      <c r="C10" s="220"/>
      <c r="D10" s="220"/>
      <c r="E10" s="220"/>
      <c r="F10" s="220"/>
      <c r="G10" s="85">
        <v>3</v>
      </c>
      <c r="H10" s="97">
        <v>0</v>
      </c>
      <c r="I10" s="97">
        <v>0</v>
      </c>
    </row>
    <row r="11" spans="1:9" x14ac:dyDescent="0.2">
      <c r="A11" s="220" t="s">
        <v>222</v>
      </c>
      <c r="B11" s="220"/>
      <c r="C11" s="220"/>
      <c r="D11" s="220"/>
      <c r="E11" s="220"/>
      <c r="F11" s="220"/>
      <c r="G11" s="85">
        <v>4</v>
      </c>
      <c r="H11" s="97">
        <v>0</v>
      </c>
      <c r="I11" s="97">
        <v>0</v>
      </c>
    </row>
    <row r="12" spans="1:9" x14ac:dyDescent="0.2">
      <c r="A12" s="220" t="s">
        <v>389</v>
      </c>
      <c r="B12" s="220"/>
      <c r="C12" s="220"/>
      <c r="D12" s="220"/>
      <c r="E12" s="220"/>
      <c r="F12" s="220"/>
      <c r="G12" s="85">
        <v>5</v>
      </c>
      <c r="H12" s="97">
        <v>0</v>
      </c>
      <c r="I12" s="97">
        <v>0</v>
      </c>
    </row>
    <row r="13" spans="1:9" ht="24" customHeight="1" x14ac:dyDescent="0.2">
      <c r="A13" s="225" t="s">
        <v>397</v>
      </c>
      <c r="B13" s="225"/>
      <c r="C13" s="225"/>
      <c r="D13" s="225"/>
      <c r="E13" s="225"/>
      <c r="F13" s="225"/>
      <c r="G13" s="87">
        <v>6</v>
      </c>
      <c r="H13" s="101">
        <f>SUM(H8:H12)</f>
        <v>0</v>
      </c>
      <c r="I13" s="101">
        <f>SUM(I8:I12)</f>
        <v>0</v>
      </c>
    </row>
    <row r="14" spans="1:9" x14ac:dyDescent="0.2">
      <c r="A14" s="220" t="s">
        <v>390</v>
      </c>
      <c r="B14" s="220"/>
      <c r="C14" s="220"/>
      <c r="D14" s="220"/>
      <c r="E14" s="220"/>
      <c r="F14" s="220"/>
      <c r="G14" s="85">
        <v>7</v>
      </c>
      <c r="H14" s="97">
        <v>0</v>
      </c>
      <c r="I14" s="97">
        <v>0</v>
      </c>
    </row>
    <row r="15" spans="1:9" x14ac:dyDescent="0.2">
      <c r="A15" s="220" t="s">
        <v>391</v>
      </c>
      <c r="B15" s="220"/>
      <c r="C15" s="220"/>
      <c r="D15" s="220"/>
      <c r="E15" s="220"/>
      <c r="F15" s="220"/>
      <c r="G15" s="85">
        <v>8</v>
      </c>
      <c r="H15" s="97">
        <v>0</v>
      </c>
      <c r="I15" s="97">
        <v>0</v>
      </c>
    </row>
    <row r="16" spans="1:9" x14ac:dyDescent="0.2">
      <c r="A16" s="220" t="s">
        <v>392</v>
      </c>
      <c r="B16" s="220"/>
      <c r="C16" s="220"/>
      <c r="D16" s="220"/>
      <c r="E16" s="220"/>
      <c r="F16" s="220"/>
      <c r="G16" s="85">
        <v>9</v>
      </c>
      <c r="H16" s="97">
        <v>0</v>
      </c>
      <c r="I16" s="97">
        <v>0</v>
      </c>
    </row>
    <row r="17" spans="1:9" x14ac:dyDescent="0.2">
      <c r="A17" s="220" t="s">
        <v>393</v>
      </c>
      <c r="B17" s="220"/>
      <c r="C17" s="220"/>
      <c r="D17" s="220"/>
      <c r="E17" s="220"/>
      <c r="F17" s="220"/>
      <c r="G17" s="85">
        <v>10</v>
      </c>
      <c r="H17" s="97">
        <v>0</v>
      </c>
      <c r="I17" s="97">
        <v>0</v>
      </c>
    </row>
    <row r="18" spans="1:9" x14ac:dyDescent="0.2">
      <c r="A18" s="220" t="s">
        <v>394</v>
      </c>
      <c r="B18" s="220"/>
      <c r="C18" s="220"/>
      <c r="D18" s="220"/>
      <c r="E18" s="220"/>
      <c r="F18" s="220"/>
      <c r="G18" s="85">
        <v>11</v>
      </c>
      <c r="H18" s="97">
        <v>0</v>
      </c>
      <c r="I18" s="97">
        <v>0</v>
      </c>
    </row>
    <row r="19" spans="1:9" x14ac:dyDescent="0.2">
      <c r="A19" s="220" t="s">
        <v>395</v>
      </c>
      <c r="B19" s="220"/>
      <c r="C19" s="220"/>
      <c r="D19" s="220"/>
      <c r="E19" s="220"/>
      <c r="F19" s="220"/>
      <c r="G19" s="85">
        <v>12</v>
      </c>
      <c r="H19" s="97">
        <v>0</v>
      </c>
      <c r="I19" s="97">
        <v>0</v>
      </c>
    </row>
    <row r="20" spans="1:9" ht="26.25" customHeight="1" x14ac:dyDescent="0.2">
      <c r="A20" s="225" t="s">
        <v>398</v>
      </c>
      <c r="B20" s="225"/>
      <c r="C20" s="225"/>
      <c r="D20" s="225"/>
      <c r="E20" s="225"/>
      <c r="F20" s="225"/>
      <c r="G20" s="87">
        <v>13</v>
      </c>
      <c r="H20" s="101">
        <f>SUM(H14:H19)</f>
        <v>0</v>
      </c>
      <c r="I20" s="101">
        <f>SUM(I14:I19)</f>
        <v>0</v>
      </c>
    </row>
    <row r="21" spans="1:9" ht="25.9" customHeight="1" x14ac:dyDescent="0.2">
      <c r="A21" s="215" t="s">
        <v>399</v>
      </c>
      <c r="B21" s="215"/>
      <c r="C21" s="215"/>
      <c r="D21" s="215"/>
      <c r="E21" s="215"/>
      <c r="F21" s="215"/>
      <c r="G21" s="87">
        <v>14</v>
      </c>
      <c r="H21" s="96">
        <f>H13+H20</f>
        <v>0</v>
      </c>
      <c r="I21" s="96">
        <f>I13+I20</f>
        <v>0</v>
      </c>
    </row>
    <row r="22" spans="1:9" x14ac:dyDescent="0.2">
      <c r="A22" s="233" t="s">
        <v>187</v>
      </c>
      <c r="B22" s="241"/>
      <c r="C22" s="241"/>
      <c r="D22" s="241"/>
      <c r="E22" s="241"/>
      <c r="F22" s="241"/>
      <c r="G22" s="241"/>
      <c r="H22" s="241"/>
      <c r="I22" s="241"/>
    </row>
    <row r="23" spans="1:9" ht="26.45" customHeight="1" x14ac:dyDescent="0.2">
      <c r="A23" s="220" t="s">
        <v>223</v>
      </c>
      <c r="B23" s="220"/>
      <c r="C23" s="220"/>
      <c r="D23" s="220"/>
      <c r="E23" s="220"/>
      <c r="F23" s="220"/>
      <c r="G23" s="85">
        <v>15</v>
      </c>
      <c r="H23" s="97">
        <v>0</v>
      </c>
      <c r="I23" s="97">
        <v>0</v>
      </c>
    </row>
    <row r="24" spans="1:9" x14ac:dyDescent="0.2">
      <c r="A24" s="220" t="s">
        <v>224</v>
      </c>
      <c r="B24" s="220"/>
      <c r="C24" s="220"/>
      <c r="D24" s="220"/>
      <c r="E24" s="220"/>
      <c r="F24" s="220"/>
      <c r="G24" s="85">
        <v>16</v>
      </c>
      <c r="H24" s="97">
        <v>0</v>
      </c>
      <c r="I24" s="97">
        <v>0</v>
      </c>
    </row>
    <row r="25" spans="1:9" x14ac:dyDescent="0.2">
      <c r="A25" s="220" t="s">
        <v>225</v>
      </c>
      <c r="B25" s="220"/>
      <c r="C25" s="220"/>
      <c r="D25" s="220"/>
      <c r="E25" s="220"/>
      <c r="F25" s="220"/>
      <c r="G25" s="85">
        <v>17</v>
      </c>
      <c r="H25" s="97">
        <v>0</v>
      </c>
      <c r="I25" s="97">
        <v>0</v>
      </c>
    </row>
    <row r="26" spans="1:9" x14ac:dyDescent="0.2">
      <c r="A26" s="220" t="s">
        <v>226</v>
      </c>
      <c r="B26" s="220"/>
      <c r="C26" s="220"/>
      <c r="D26" s="220"/>
      <c r="E26" s="220"/>
      <c r="F26" s="220"/>
      <c r="G26" s="85">
        <v>18</v>
      </c>
      <c r="H26" s="97">
        <v>0</v>
      </c>
      <c r="I26" s="97">
        <v>0</v>
      </c>
    </row>
    <row r="27" spans="1:9" x14ac:dyDescent="0.2">
      <c r="A27" s="220" t="s">
        <v>227</v>
      </c>
      <c r="B27" s="220"/>
      <c r="C27" s="220"/>
      <c r="D27" s="220"/>
      <c r="E27" s="220"/>
      <c r="F27" s="220"/>
      <c r="G27" s="85">
        <v>19</v>
      </c>
      <c r="H27" s="97">
        <v>0</v>
      </c>
      <c r="I27" s="97">
        <v>0</v>
      </c>
    </row>
    <row r="28" spans="1:9" x14ac:dyDescent="0.2">
      <c r="A28" s="220" t="s">
        <v>228</v>
      </c>
      <c r="B28" s="220"/>
      <c r="C28" s="220"/>
      <c r="D28" s="220"/>
      <c r="E28" s="220"/>
      <c r="F28" s="220"/>
      <c r="G28" s="85">
        <v>20</v>
      </c>
      <c r="H28" s="97">
        <v>0</v>
      </c>
      <c r="I28" s="97">
        <v>0</v>
      </c>
    </row>
    <row r="29" spans="1:9" ht="25.15" customHeight="1" x14ac:dyDescent="0.2">
      <c r="A29" s="213" t="s">
        <v>429</v>
      </c>
      <c r="B29" s="213"/>
      <c r="C29" s="213"/>
      <c r="D29" s="213"/>
      <c r="E29" s="213"/>
      <c r="F29" s="213"/>
      <c r="G29" s="87">
        <v>21</v>
      </c>
      <c r="H29" s="96">
        <f>SUM(H23:H28)</f>
        <v>0</v>
      </c>
      <c r="I29" s="96">
        <f>SUM(I23:I28)</f>
        <v>0</v>
      </c>
    </row>
    <row r="30" spans="1:9" ht="21" customHeight="1" x14ac:dyDescent="0.2">
      <c r="A30" s="220" t="s">
        <v>229</v>
      </c>
      <c r="B30" s="220"/>
      <c r="C30" s="220"/>
      <c r="D30" s="220"/>
      <c r="E30" s="220"/>
      <c r="F30" s="220"/>
      <c r="G30" s="85">
        <v>22</v>
      </c>
      <c r="H30" s="97">
        <v>0</v>
      </c>
      <c r="I30" s="97">
        <v>0</v>
      </c>
    </row>
    <row r="31" spans="1:9" x14ac:dyDescent="0.2">
      <c r="A31" s="220" t="s">
        <v>230</v>
      </c>
      <c r="B31" s="220"/>
      <c r="C31" s="220"/>
      <c r="D31" s="220"/>
      <c r="E31" s="220"/>
      <c r="F31" s="220"/>
      <c r="G31" s="85">
        <v>23</v>
      </c>
      <c r="H31" s="97">
        <v>0</v>
      </c>
      <c r="I31" s="97">
        <v>0</v>
      </c>
    </row>
    <row r="32" spans="1:9" x14ac:dyDescent="0.2">
      <c r="A32" s="220" t="s">
        <v>396</v>
      </c>
      <c r="B32" s="220"/>
      <c r="C32" s="220"/>
      <c r="D32" s="220"/>
      <c r="E32" s="220"/>
      <c r="F32" s="220"/>
      <c r="G32" s="85">
        <v>24</v>
      </c>
      <c r="H32" s="97">
        <v>0</v>
      </c>
      <c r="I32" s="97">
        <v>0</v>
      </c>
    </row>
    <row r="33" spans="1:9" x14ac:dyDescent="0.2">
      <c r="A33" s="220" t="s">
        <v>231</v>
      </c>
      <c r="B33" s="220"/>
      <c r="C33" s="220"/>
      <c r="D33" s="220"/>
      <c r="E33" s="220"/>
      <c r="F33" s="220"/>
      <c r="G33" s="85">
        <v>25</v>
      </c>
      <c r="H33" s="97">
        <v>0</v>
      </c>
      <c r="I33" s="97">
        <v>0</v>
      </c>
    </row>
    <row r="34" spans="1:9" x14ac:dyDescent="0.2">
      <c r="A34" s="220" t="s">
        <v>232</v>
      </c>
      <c r="B34" s="220"/>
      <c r="C34" s="220"/>
      <c r="D34" s="220"/>
      <c r="E34" s="220"/>
      <c r="F34" s="220"/>
      <c r="G34" s="85">
        <v>26</v>
      </c>
      <c r="H34" s="97">
        <v>0</v>
      </c>
      <c r="I34" s="97">
        <v>0</v>
      </c>
    </row>
    <row r="35" spans="1:9" ht="28.9" customHeight="1" x14ac:dyDescent="0.2">
      <c r="A35" s="213" t="s">
        <v>430</v>
      </c>
      <c r="B35" s="213"/>
      <c r="C35" s="213"/>
      <c r="D35" s="213"/>
      <c r="E35" s="213"/>
      <c r="F35" s="213"/>
      <c r="G35" s="87">
        <v>27</v>
      </c>
      <c r="H35" s="96">
        <f>SUM(H30:H34)</f>
        <v>0</v>
      </c>
      <c r="I35" s="96">
        <f>SUM(I30:I34)</f>
        <v>0</v>
      </c>
    </row>
    <row r="36" spans="1:9" ht="26.45" customHeight="1" x14ac:dyDescent="0.2">
      <c r="A36" s="215" t="s">
        <v>400</v>
      </c>
      <c r="B36" s="215"/>
      <c r="C36" s="215"/>
      <c r="D36" s="215"/>
      <c r="E36" s="215"/>
      <c r="F36" s="215"/>
      <c r="G36" s="87">
        <v>28</v>
      </c>
      <c r="H36" s="96">
        <f>H29+H35</f>
        <v>0</v>
      </c>
      <c r="I36" s="96">
        <f>I29+I35</f>
        <v>0</v>
      </c>
    </row>
    <row r="37" spans="1:9" x14ac:dyDescent="0.2">
      <c r="A37" s="233" t="s">
        <v>202</v>
      </c>
      <c r="B37" s="241"/>
      <c r="C37" s="241"/>
      <c r="D37" s="241"/>
      <c r="E37" s="241"/>
      <c r="F37" s="241"/>
      <c r="G37" s="241">
        <v>0</v>
      </c>
      <c r="H37" s="241"/>
      <c r="I37" s="241"/>
    </row>
    <row r="38" spans="1:9" x14ac:dyDescent="0.2">
      <c r="A38" s="186" t="s">
        <v>233</v>
      </c>
      <c r="B38" s="186"/>
      <c r="C38" s="186"/>
      <c r="D38" s="186"/>
      <c r="E38" s="186"/>
      <c r="F38" s="186"/>
      <c r="G38" s="85">
        <v>29</v>
      </c>
      <c r="H38" s="97">
        <v>0</v>
      </c>
      <c r="I38" s="97">
        <v>0</v>
      </c>
    </row>
    <row r="39" spans="1:9" ht="21.6" customHeight="1" x14ac:dyDescent="0.2">
      <c r="A39" s="186" t="s">
        <v>234</v>
      </c>
      <c r="B39" s="186"/>
      <c r="C39" s="186"/>
      <c r="D39" s="186"/>
      <c r="E39" s="186"/>
      <c r="F39" s="186"/>
      <c r="G39" s="85">
        <v>30</v>
      </c>
      <c r="H39" s="97">
        <v>0</v>
      </c>
      <c r="I39" s="97">
        <v>0</v>
      </c>
    </row>
    <row r="40" spans="1:9" x14ac:dyDescent="0.2">
      <c r="A40" s="186" t="s">
        <v>235</v>
      </c>
      <c r="B40" s="186"/>
      <c r="C40" s="186"/>
      <c r="D40" s="186"/>
      <c r="E40" s="186"/>
      <c r="F40" s="186"/>
      <c r="G40" s="85">
        <v>31</v>
      </c>
      <c r="H40" s="97">
        <v>0</v>
      </c>
      <c r="I40" s="97">
        <v>0</v>
      </c>
    </row>
    <row r="41" spans="1:9" x14ac:dyDescent="0.2">
      <c r="A41" s="186" t="s">
        <v>236</v>
      </c>
      <c r="B41" s="186"/>
      <c r="C41" s="186"/>
      <c r="D41" s="186"/>
      <c r="E41" s="186"/>
      <c r="F41" s="186"/>
      <c r="G41" s="85">
        <v>32</v>
      </c>
      <c r="H41" s="97">
        <v>0</v>
      </c>
      <c r="I41" s="97">
        <v>0</v>
      </c>
    </row>
    <row r="42" spans="1:9" ht="26.45" customHeight="1" x14ac:dyDescent="0.2">
      <c r="A42" s="213" t="s">
        <v>431</v>
      </c>
      <c r="B42" s="213"/>
      <c r="C42" s="213"/>
      <c r="D42" s="213"/>
      <c r="E42" s="213"/>
      <c r="F42" s="213"/>
      <c r="G42" s="87">
        <v>33</v>
      </c>
      <c r="H42" s="96">
        <f>H41+H40+H39+H38</f>
        <v>0</v>
      </c>
      <c r="I42" s="96">
        <f>I41+I40+I39+I38</f>
        <v>0</v>
      </c>
    </row>
    <row r="43" spans="1:9" ht="22.9" customHeight="1" x14ac:dyDescent="0.2">
      <c r="A43" s="186" t="s">
        <v>237</v>
      </c>
      <c r="B43" s="186"/>
      <c r="C43" s="186"/>
      <c r="D43" s="186"/>
      <c r="E43" s="186"/>
      <c r="F43" s="186"/>
      <c r="G43" s="85">
        <v>34</v>
      </c>
      <c r="H43" s="97">
        <v>0</v>
      </c>
      <c r="I43" s="97">
        <v>0</v>
      </c>
    </row>
    <row r="44" spans="1:9" x14ac:dyDescent="0.2">
      <c r="A44" s="186" t="s">
        <v>238</v>
      </c>
      <c r="B44" s="186"/>
      <c r="C44" s="186"/>
      <c r="D44" s="186"/>
      <c r="E44" s="186"/>
      <c r="F44" s="186"/>
      <c r="G44" s="85">
        <v>35</v>
      </c>
      <c r="H44" s="97">
        <v>0</v>
      </c>
      <c r="I44" s="97">
        <v>0</v>
      </c>
    </row>
    <row r="45" spans="1:9" x14ac:dyDescent="0.2">
      <c r="A45" s="186" t="s">
        <v>239</v>
      </c>
      <c r="B45" s="186"/>
      <c r="C45" s="186"/>
      <c r="D45" s="186"/>
      <c r="E45" s="186"/>
      <c r="F45" s="186"/>
      <c r="G45" s="85">
        <v>36</v>
      </c>
      <c r="H45" s="97">
        <v>0</v>
      </c>
      <c r="I45" s="97">
        <v>0</v>
      </c>
    </row>
    <row r="46" spans="1:9" ht="25.15" customHeight="1" x14ac:dyDescent="0.2">
      <c r="A46" s="186" t="s">
        <v>240</v>
      </c>
      <c r="B46" s="186"/>
      <c r="C46" s="186"/>
      <c r="D46" s="186"/>
      <c r="E46" s="186"/>
      <c r="F46" s="186"/>
      <c r="G46" s="85">
        <v>37</v>
      </c>
      <c r="H46" s="97">
        <v>0</v>
      </c>
      <c r="I46" s="97">
        <v>0</v>
      </c>
    </row>
    <row r="47" spans="1:9" x14ac:dyDescent="0.2">
      <c r="A47" s="186" t="s">
        <v>241</v>
      </c>
      <c r="B47" s="186"/>
      <c r="C47" s="186"/>
      <c r="D47" s="186"/>
      <c r="E47" s="186"/>
      <c r="F47" s="186"/>
      <c r="G47" s="85">
        <v>38</v>
      </c>
      <c r="H47" s="97">
        <v>0</v>
      </c>
      <c r="I47" s="97">
        <v>0</v>
      </c>
    </row>
    <row r="48" spans="1:9" ht="25.15" customHeight="1" x14ac:dyDescent="0.2">
      <c r="A48" s="213" t="s">
        <v>432</v>
      </c>
      <c r="B48" s="213"/>
      <c r="C48" s="213"/>
      <c r="D48" s="213"/>
      <c r="E48" s="213"/>
      <c r="F48" s="213"/>
      <c r="G48" s="87">
        <v>39</v>
      </c>
      <c r="H48" s="96">
        <f>H47+H46+H45+H44+H43</f>
        <v>0</v>
      </c>
      <c r="I48" s="96">
        <f>I47+I46+I45+I44+I43</f>
        <v>0</v>
      </c>
    </row>
    <row r="49" spans="1:9" ht="28.15" customHeight="1" x14ac:dyDescent="0.2">
      <c r="A49" s="215" t="s">
        <v>442</v>
      </c>
      <c r="B49" s="215"/>
      <c r="C49" s="215"/>
      <c r="D49" s="215"/>
      <c r="E49" s="215"/>
      <c r="F49" s="215"/>
      <c r="G49" s="87">
        <v>40</v>
      </c>
      <c r="H49" s="96">
        <f>H48+H42</f>
        <v>0</v>
      </c>
      <c r="I49" s="96">
        <f>I48+I42</f>
        <v>0</v>
      </c>
    </row>
    <row r="50" spans="1:9" x14ac:dyDescent="0.2">
      <c r="A50" s="220" t="s">
        <v>242</v>
      </c>
      <c r="B50" s="220"/>
      <c r="C50" s="220"/>
      <c r="D50" s="220"/>
      <c r="E50" s="220"/>
      <c r="F50" s="220"/>
      <c r="G50" s="85">
        <v>41</v>
      </c>
      <c r="H50" s="97">
        <v>0</v>
      </c>
      <c r="I50" s="97">
        <v>0</v>
      </c>
    </row>
    <row r="51" spans="1:9" ht="24.6" customHeight="1" x14ac:dyDescent="0.2">
      <c r="A51" s="215" t="s">
        <v>401</v>
      </c>
      <c r="B51" s="215"/>
      <c r="C51" s="215"/>
      <c r="D51" s="215"/>
      <c r="E51" s="215"/>
      <c r="F51" s="215"/>
      <c r="G51" s="87">
        <v>42</v>
      </c>
      <c r="H51" s="96">
        <f>H21+H36+H49+H50</f>
        <v>0</v>
      </c>
      <c r="I51" s="96">
        <f>I21+I36+I49+I50</f>
        <v>0</v>
      </c>
    </row>
    <row r="52" spans="1:9" x14ac:dyDescent="0.2">
      <c r="A52" s="234" t="s">
        <v>216</v>
      </c>
      <c r="B52" s="234"/>
      <c r="C52" s="234"/>
      <c r="D52" s="234"/>
      <c r="E52" s="234"/>
      <c r="F52" s="234"/>
      <c r="G52" s="85">
        <v>43</v>
      </c>
      <c r="H52" s="97">
        <v>0</v>
      </c>
      <c r="I52" s="97">
        <v>0</v>
      </c>
    </row>
    <row r="53" spans="1:9" ht="28.9" customHeight="1" x14ac:dyDescent="0.2">
      <c r="A53" s="234" t="s">
        <v>402</v>
      </c>
      <c r="B53" s="234"/>
      <c r="C53" s="234"/>
      <c r="D53" s="234"/>
      <c r="E53" s="234"/>
      <c r="F53" s="234"/>
      <c r="G53" s="85">
        <v>44</v>
      </c>
      <c r="H53" s="102">
        <f>H52+H51</f>
        <v>0</v>
      </c>
      <c r="I53" s="102">
        <f>I52+I51</f>
        <v>0</v>
      </c>
    </row>
  </sheetData>
  <sheetProtection algorithmName="SHA-512" hashValue="4wZuPdxeGiSXL1CmDAJqrlN8TheHw4v8aVeVvgticx1j5ioAfRcT9ARjboGfJoSvSEl37DKPppy4fdw06XqfkQ==" saltValue="i/N89mkOUJbLU9xXD6AP7Q==" spinCount="100000" sheet="1" objects="1" scenarios="1"/>
  <mergeCells count="53">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53:F53"/>
    <mergeCell ref="A44:F44"/>
    <mergeCell ref="A45:F45"/>
    <mergeCell ref="A46:F46"/>
    <mergeCell ref="A47:F47"/>
    <mergeCell ref="A48:F48"/>
    <mergeCell ref="A49:F49"/>
    <mergeCell ref="A50:F50"/>
    <mergeCell ref="A51:F51"/>
    <mergeCell ref="A52:F52"/>
    <mergeCell ref="A32:F32"/>
    <mergeCell ref="A33:F33"/>
    <mergeCell ref="A34:F34"/>
    <mergeCell ref="A20:F20"/>
    <mergeCell ref="A21:F21"/>
    <mergeCell ref="A22:I22"/>
    <mergeCell ref="A23:F23"/>
    <mergeCell ref="A24:F24"/>
    <mergeCell ref="A27:F27"/>
    <mergeCell ref="A28:F28"/>
    <mergeCell ref="A29:F29"/>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36:I36 H33:I33 H49:I51 H20:I2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43:I48 H30:I32 H34:I35 H14:I19" xr:uid="{00000000-0002-0000-0400-000004000000}">
      <formula1>0</formula1>
    </dataValidation>
    <dataValidation type="whole" operator="greaterThanOrEqual" allowBlank="1" showInputMessage="1" showErrorMessage="1" errorTitle="Pogrešan upis" error="Dopušten je upis samo pozitivnih cjelobrojnih vrijednosti" sqref="H52:I53 H38:I42 H23:I29 H8:I13" xr:uid="{00000000-0002-0000-0400-000005000000}">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3"/>
  <sheetViews>
    <sheetView topLeftCell="G1" workbookViewId="0">
      <selection sqref="A1:J1"/>
    </sheetView>
  </sheetViews>
  <sheetFormatPr defaultRowHeight="12.75" x14ac:dyDescent="0.2"/>
  <cols>
    <col min="1" max="4" width="9.140625" style="2"/>
    <col min="5" max="5" width="10.140625" style="2" bestFit="1" customWidth="1"/>
    <col min="6" max="6" width="9.140625" style="2"/>
    <col min="7" max="7" width="10.85546875" style="2" bestFit="1" customWidth="1"/>
    <col min="8" max="25" width="13.42578125" style="38" customWidth="1"/>
    <col min="26" max="26" width="13.42578125" style="1" customWidth="1"/>
    <col min="27"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262" t="s">
        <v>243</v>
      </c>
      <c r="B1" s="263"/>
      <c r="C1" s="263"/>
      <c r="D1" s="263"/>
      <c r="E1" s="263"/>
      <c r="F1" s="263"/>
      <c r="G1" s="263"/>
      <c r="H1" s="263"/>
      <c r="I1" s="263"/>
      <c r="J1" s="263"/>
      <c r="K1" s="37"/>
    </row>
    <row r="2" spans="1:25" ht="15.75" x14ac:dyDescent="0.2">
      <c r="A2" s="3"/>
      <c r="B2" s="4"/>
      <c r="C2" s="264" t="s">
        <v>244</v>
      </c>
      <c r="D2" s="264"/>
      <c r="E2" s="5">
        <v>44927</v>
      </c>
      <c r="F2" s="6" t="s">
        <v>0</v>
      </c>
      <c r="G2" s="5">
        <v>45291</v>
      </c>
      <c r="H2" s="39"/>
      <c r="I2" s="39"/>
      <c r="J2" s="39"/>
      <c r="K2" s="40"/>
      <c r="X2" s="41" t="s">
        <v>445</v>
      </c>
    </row>
    <row r="3" spans="1:25" ht="13.5" customHeight="1" thickBot="1" x14ac:dyDescent="0.25">
      <c r="A3" s="265" t="s">
        <v>245</v>
      </c>
      <c r="B3" s="266"/>
      <c r="C3" s="266"/>
      <c r="D3" s="266"/>
      <c r="E3" s="266"/>
      <c r="F3" s="266"/>
      <c r="G3" s="269" t="s">
        <v>3</v>
      </c>
      <c r="H3" s="253" t="s">
        <v>246</v>
      </c>
      <c r="I3" s="253"/>
      <c r="J3" s="253"/>
      <c r="K3" s="253"/>
      <c r="L3" s="253"/>
      <c r="M3" s="253"/>
      <c r="N3" s="253"/>
      <c r="O3" s="253"/>
      <c r="P3" s="253"/>
      <c r="Q3" s="253"/>
      <c r="R3" s="253"/>
      <c r="S3" s="253"/>
      <c r="T3" s="253"/>
      <c r="U3" s="253"/>
      <c r="V3" s="253"/>
      <c r="W3" s="253"/>
      <c r="X3" s="253" t="s">
        <v>406</v>
      </c>
      <c r="Y3" s="255" t="s">
        <v>247</v>
      </c>
    </row>
    <row r="4" spans="1:25" ht="90.75" thickBot="1" x14ac:dyDescent="0.25">
      <c r="A4" s="267"/>
      <c r="B4" s="268"/>
      <c r="C4" s="268"/>
      <c r="D4" s="268"/>
      <c r="E4" s="268"/>
      <c r="F4" s="268"/>
      <c r="G4" s="270"/>
      <c r="H4" s="42" t="s">
        <v>248</v>
      </c>
      <c r="I4" s="42" t="s">
        <v>249</v>
      </c>
      <c r="J4" s="42" t="s">
        <v>250</v>
      </c>
      <c r="K4" s="42" t="s">
        <v>251</v>
      </c>
      <c r="L4" s="42" t="s">
        <v>252</v>
      </c>
      <c r="M4" s="42" t="s">
        <v>253</v>
      </c>
      <c r="N4" s="42" t="s">
        <v>254</v>
      </c>
      <c r="O4" s="42" t="s">
        <v>255</v>
      </c>
      <c r="P4" s="103" t="s">
        <v>403</v>
      </c>
      <c r="Q4" s="42" t="s">
        <v>256</v>
      </c>
      <c r="R4" s="42" t="s">
        <v>257</v>
      </c>
      <c r="S4" s="103" t="s">
        <v>404</v>
      </c>
      <c r="T4" s="103" t="s">
        <v>405</v>
      </c>
      <c r="U4" s="42" t="s">
        <v>258</v>
      </c>
      <c r="V4" s="42" t="s">
        <v>259</v>
      </c>
      <c r="W4" s="42" t="s">
        <v>260</v>
      </c>
      <c r="X4" s="254"/>
      <c r="Y4" s="256"/>
    </row>
    <row r="5" spans="1:25" ht="22.5" x14ac:dyDescent="0.2">
      <c r="A5" s="257">
        <v>1</v>
      </c>
      <c r="B5" s="258"/>
      <c r="C5" s="258"/>
      <c r="D5" s="258"/>
      <c r="E5" s="258"/>
      <c r="F5" s="258"/>
      <c r="G5" s="7">
        <v>2</v>
      </c>
      <c r="H5" s="43" t="s">
        <v>167</v>
      </c>
      <c r="I5" s="44" t="s">
        <v>168</v>
      </c>
      <c r="J5" s="43" t="s">
        <v>279</v>
      </c>
      <c r="K5" s="44" t="s">
        <v>280</v>
      </c>
      <c r="L5" s="43" t="s">
        <v>281</v>
      </c>
      <c r="M5" s="44" t="s">
        <v>282</v>
      </c>
      <c r="N5" s="43" t="s">
        <v>283</v>
      </c>
      <c r="O5" s="44" t="s">
        <v>284</v>
      </c>
      <c r="P5" s="43" t="s">
        <v>285</v>
      </c>
      <c r="Q5" s="44" t="s">
        <v>286</v>
      </c>
      <c r="R5" s="43" t="s">
        <v>287</v>
      </c>
      <c r="S5" s="43" t="s">
        <v>288</v>
      </c>
      <c r="T5" s="43" t="s">
        <v>289</v>
      </c>
      <c r="U5" s="43" t="s">
        <v>407</v>
      </c>
      <c r="V5" s="43" t="s">
        <v>290</v>
      </c>
      <c r="W5" s="43" t="s">
        <v>408</v>
      </c>
      <c r="X5" s="43">
        <v>19</v>
      </c>
      <c r="Y5" s="45" t="s">
        <v>409</v>
      </c>
    </row>
    <row r="6" spans="1:25" x14ac:dyDescent="0.2">
      <c r="A6" s="259" t="s">
        <v>261</v>
      </c>
      <c r="B6" s="259"/>
      <c r="C6" s="259"/>
      <c r="D6" s="259"/>
      <c r="E6" s="259"/>
      <c r="F6" s="259"/>
      <c r="G6" s="259"/>
      <c r="H6" s="259"/>
      <c r="I6" s="259"/>
      <c r="J6" s="259"/>
      <c r="K6" s="259"/>
      <c r="L6" s="259"/>
      <c r="M6" s="259"/>
      <c r="N6" s="260"/>
      <c r="O6" s="260"/>
      <c r="P6" s="260"/>
      <c r="Q6" s="260"/>
      <c r="R6" s="260"/>
      <c r="S6" s="260"/>
      <c r="T6" s="260"/>
      <c r="U6" s="260"/>
      <c r="V6" s="260"/>
      <c r="W6" s="260"/>
      <c r="X6" s="260"/>
      <c r="Y6" s="261"/>
    </row>
    <row r="7" spans="1:25" x14ac:dyDescent="0.2">
      <c r="A7" s="251" t="s">
        <v>293</v>
      </c>
      <c r="B7" s="251"/>
      <c r="C7" s="251"/>
      <c r="D7" s="251"/>
      <c r="E7" s="251"/>
      <c r="F7" s="251"/>
      <c r="G7" s="8">
        <v>1</v>
      </c>
      <c r="H7" s="46">
        <v>221915351</v>
      </c>
      <c r="I7" s="46">
        <v>693268</v>
      </c>
      <c r="J7" s="46">
        <v>11095768</v>
      </c>
      <c r="K7" s="46">
        <v>18158509</v>
      </c>
      <c r="L7" s="46">
        <v>16513142</v>
      </c>
      <c r="M7" s="46">
        <v>0</v>
      </c>
      <c r="N7" s="46">
        <v>298556</v>
      </c>
      <c r="O7" s="46">
        <v>0</v>
      </c>
      <c r="P7" s="46">
        <v>10765</v>
      </c>
      <c r="Q7" s="46">
        <v>0</v>
      </c>
      <c r="R7" s="46">
        <v>0</v>
      </c>
      <c r="S7" s="46">
        <v>0</v>
      </c>
      <c r="T7" s="46">
        <v>0</v>
      </c>
      <c r="U7" s="46">
        <v>51502476</v>
      </c>
      <c r="V7" s="46">
        <v>13852891</v>
      </c>
      <c r="W7" s="47">
        <f>H7+I7+J7+K7-L7+M7+N7+O7+P7+Q7+R7+U7+V7+S7+T7</f>
        <v>301014442</v>
      </c>
      <c r="X7" s="46">
        <v>138438449</v>
      </c>
      <c r="Y7" s="47">
        <f>W7+X7</f>
        <v>439452891</v>
      </c>
    </row>
    <row r="8" spans="1:25" x14ac:dyDescent="0.2">
      <c r="A8" s="246" t="s">
        <v>262</v>
      </c>
      <c r="B8" s="246"/>
      <c r="C8" s="246"/>
      <c r="D8" s="246"/>
      <c r="E8" s="246"/>
      <c r="F8" s="246"/>
      <c r="G8" s="8">
        <v>2</v>
      </c>
      <c r="H8" s="46">
        <v>0</v>
      </c>
      <c r="I8" s="46">
        <v>0</v>
      </c>
      <c r="J8" s="46">
        <v>0</v>
      </c>
      <c r="K8" s="46">
        <v>0</v>
      </c>
      <c r="L8" s="46">
        <v>0</v>
      </c>
      <c r="M8" s="46">
        <v>0</v>
      </c>
      <c r="N8" s="46">
        <v>0</v>
      </c>
      <c r="O8" s="46">
        <v>0</v>
      </c>
      <c r="P8" s="46">
        <v>0</v>
      </c>
      <c r="Q8" s="46">
        <v>0</v>
      </c>
      <c r="R8" s="46">
        <v>0</v>
      </c>
      <c r="S8" s="46">
        <v>0</v>
      </c>
      <c r="T8" s="46">
        <v>0</v>
      </c>
      <c r="U8" s="46">
        <v>0</v>
      </c>
      <c r="V8" s="46">
        <v>0</v>
      </c>
      <c r="W8" s="47">
        <f t="shared" ref="W8:W29" si="0">H8+I8+J8+K8-L8+M8+N8+O8+P8+Q8+R8+U8+V8+S8+T8</f>
        <v>0</v>
      </c>
      <c r="X8" s="46">
        <v>0</v>
      </c>
      <c r="Y8" s="47">
        <f t="shared" ref="Y8:Y9" si="1">W8+X8</f>
        <v>0</v>
      </c>
    </row>
    <row r="9" spans="1:25" x14ac:dyDescent="0.2">
      <c r="A9" s="246" t="s">
        <v>263</v>
      </c>
      <c r="B9" s="246"/>
      <c r="C9" s="246"/>
      <c r="D9" s="246"/>
      <c r="E9" s="246"/>
      <c r="F9" s="246"/>
      <c r="G9" s="8">
        <v>3</v>
      </c>
      <c r="H9" s="46">
        <v>0</v>
      </c>
      <c r="I9" s="46">
        <v>0</v>
      </c>
      <c r="J9" s="46">
        <v>0</v>
      </c>
      <c r="K9" s="46">
        <v>0</v>
      </c>
      <c r="L9" s="46">
        <v>0</v>
      </c>
      <c r="M9" s="46">
        <v>0</v>
      </c>
      <c r="N9" s="46">
        <v>0</v>
      </c>
      <c r="O9" s="46">
        <v>0</v>
      </c>
      <c r="P9" s="46">
        <v>0</v>
      </c>
      <c r="Q9" s="46">
        <v>0</v>
      </c>
      <c r="R9" s="46">
        <v>0</v>
      </c>
      <c r="S9" s="46">
        <v>0</v>
      </c>
      <c r="T9" s="46">
        <v>0</v>
      </c>
      <c r="U9" s="46">
        <v>0</v>
      </c>
      <c r="V9" s="46">
        <v>0</v>
      </c>
      <c r="W9" s="47">
        <f t="shared" si="0"/>
        <v>0</v>
      </c>
      <c r="X9" s="46">
        <v>0</v>
      </c>
      <c r="Y9" s="47">
        <f t="shared" si="1"/>
        <v>0</v>
      </c>
    </row>
    <row r="10" spans="1:25" ht="22.5" customHeight="1" x14ac:dyDescent="0.2">
      <c r="A10" s="252" t="s">
        <v>294</v>
      </c>
      <c r="B10" s="252"/>
      <c r="C10" s="252"/>
      <c r="D10" s="252"/>
      <c r="E10" s="252"/>
      <c r="F10" s="252"/>
      <c r="G10" s="9">
        <v>4</v>
      </c>
      <c r="H10" s="48">
        <f>H7+H8+H9</f>
        <v>221915351</v>
      </c>
      <c r="I10" s="48">
        <f t="shared" ref="I10:Y10" si="2">I7+I8+I9</f>
        <v>693268</v>
      </c>
      <c r="J10" s="48">
        <f t="shared" si="2"/>
        <v>11095768</v>
      </c>
      <c r="K10" s="48">
        <f t="shared" si="2"/>
        <v>18158509</v>
      </c>
      <c r="L10" s="48">
        <f t="shared" si="2"/>
        <v>16513142</v>
      </c>
      <c r="M10" s="48">
        <f t="shared" si="2"/>
        <v>0</v>
      </c>
      <c r="N10" s="48">
        <f t="shared" si="2"/>
        <v>298556</v>
      </c>
      <c r="O10" s="48">
        <f t="shared" si="2"/>
        <v>0</v>
      </c>
      <c r="P10" s="48">
        <f t="shared" si="2"/>
        <v>10765</v>
      </c>
      <c r="Q10" s="48">
        <f t="shared" si="2"/>
        <v>0</v>
      </c>
      <c r="R10" s="48">
        <f t="shared" si="2"/>
        <v>0</v>
      </c>
      <c r="S10" s="48">
        <f t="shared" si="2"/>
        <v>0</v>
      </c>
      <c r="T10" s="48">
        <f t="shared" si="2"/>
        <v>0</v>
      </c>
      <c r="U10" s="48">
        <f t="shared" si="2"/>
        <v>51502476</v>
      </c>
      <c r="V10" s="48">
        <f t="shared" si="2"/>
        <v>13852891</v>
      </c>
      <c r="W10" s="48">
        <f t="shared" si="0"/>
        <v>301014442</v>
      </c>
      <c r="X10" s="48">
        <f t="shared" si="2"/>
        <v>138438449</v>
      </c>
      <c r="Y10" s="48">
        <f t="shared" si="2"/>
        <v>439452891</v>
      </c>
    </row>
    <row r="11" spans="1:25" x14ac:dyDescent="0.2">
      <c r="A11" s="246" t="s">
        <v>264</v>
      </c>
      <c r="B11" s="246"/>
      <c r="C11" s="246"/>
      <c r="D11" s="246"/>
      <c r="E11" s="246"/>
      <c r="F11" s="246"/>
      <c r="G11" s="8">
        <v>5</v>
      </c>
      <c r="H11" s="50">
        <v>0</v>
      </c>
      <c r="I11" s="50">
        <v>0</v>
      </c>
      <c r="J11" s="50">
        <v>0</v>
      </c>
      <c r="K11" s="50">
        <v>0</v>
      </c>
      <c r="L11" s="50">
        <v>0</v>
      </c>
      <c r="M11" s="50">
        <v>0</v>
      </c>
      <c r="N11" s="50">
        <v>0</v>
      </c>
      <c r="O11" s="50">
        <v>0</v>
      </c>
      <c r="P11" s="50">
        <v>0</v>
      </c>
      <c r="Q11" s="50">
        <v>0</v>
      </c>
      <c r="R11" s="50">
        <v>0</v>
      </c>
      <c r="S11" s="46">
        <v>0</v>
      </c>
      <c r="T11" s="46">
        <v>0</v>
      </c>
      <c r="U11" s="50">
        <v>0</v>
      </c>
      <c r="V11" s="46">
        <v>19601100</v>
      </c>
      <c r="W11" s="47">
        <f t="shared" si="0"/>
        <v>19601100</v>
      </c>
      <c r="X11" s="46">
        <v>1686468</v>
      </c>
      <c r="Y11" s="47">
        <f t="shared" ref="Y11:Y29" si="3">W11+X11</f>
        <v>21287568</v>
      </c>
    </row>
    <row r="12" spans="1:25" x14ac:dyDescent="0.2">
      <c r="A12" s="246" t="s">
        <v>265</v>
      </c>
      <c r="B12" s="246"/>
      <c r="C12" s="246"/>
      <c r="D12" s="246"/>
      <c r="E12" s="246"/>
      <c r="F12" s="246"/>
      <c r="G12" s="8">
        <v>6</v>
      </c>
      <c r="H12" s="50">
        <v>0</v>
      </c>
      <c r="I12" s="50">
        <v>0</v>
      </c>
      <c r="J12" s="50">
        <v>0</v>
      </c>
      <c r="K12" s="50">
        <v>0</v>
      </c>
      <c r="L12" s="50">
        <v>0</v>
      </c>
      <c r="M12" s="50">
        <v>0</v>
      </c>
      <c r="N12" s="46">
        <v>0</v>
      </c>
      <c r="O12" s="50">
        <v>0</v>
      </c>
      <c r="P12" s="50">
        <v>0</v>
      </c>
      <c r="Q12" s="50">
        <v>0</v>
      </c>
      <c r="R12" s="50">
        <v>0</v>
      </c>
      <c r="S12" s="46">
        <v>0</v>
      </c>
      <c r="T12" s="46">
        <v>0</v>
      </c>
      <c r="U12" s="50">
        <v>0</v>
      </c>
      <c r="V12" s="50">
        <v>0</v>
      </c>
      <c r="W12" s="47">
        <f t="shared" si="0"/>
        <v>0</v>
      </c>
      <c r="X12" s="46">
        <v>0</v>
      </c>
      <c r="Y12" s="47">
        <f t="shared" si="3"/>
        <v>0</v>
      </c>
    </row>
    <row r="13" spans="1:25" ht="26.25" customHeight="1" x14ac:dyDescent="0.2">
      <c r="A13" s="246" t="s">
        <v>266</v>
      </c>
      <c r="B13" s="246"/>
      <c r="C13" s="246"/>
      <c r="D13" s="246"/>
      <c r="E13" s="246"/>
      <c r="F13" s="246"/>
      <c r="G13" s="8">
        <v>7</v>
      </c>
      <c r="H13" s="50">
        <v>0</v>
      </c>
      <c r="I13" s="50">
        <v>0</v>
      </c>
      <c r="J13" s="50">
        <v>0</v>
      </c>
      <c r="K13" s="50">
        <v>0</v>
      </c>
      <c r="L13" s="50">
        <v>0</v>
      </c>
      <c r="M13" s="50">
        <v>0</v>
      </c>
      <c r="N13" s="50">
        <v>0</v>
      </c>
      <c r="O13" s="46">
        <v>0</v>
      </c>
      <c r="P13" s="50">
        <v>0</v>
      </c>
      <c r="Q13" s="50">
        <v>0</v>
      </c>
      <c r="R13" s="50">
        <v>0</v>
      </c>
      <c r="S13" s="46">
        <v>0</v>
      </c>
      <c r="T13" s="46">
        <v>0</v>
      </c>
      <c r="U13" s="46">
        <v>0</v>
      </c>
      <c r="V13" s="46">
        <v>0</v>
      </c>
      <c r="W13" s="47">
        <f t="shared" si="0"/>
        <v>0</v>
      </c>
      <c r="X13" s="46">
        <v>0</v>
      </c>
      <c r="Y13" s="47">
        <f t="shared" si="3"/>
        <v>0</v>
      </c>
    </row>
    <row r="14" spans="1:25" ht="40.5" customHeight="1" x14ac:dyDescent="0.2">
      <c r="A14" s="246" t="s">
        <v>410</v>
      </c>
      <c r="B14" s="246"/>
      <c r="C14" s="246"/>
      <c r="D14" s="246"/>
      <c r="E14" s="246"/>
      <c r="F14" s="246"/>
      <c r="G14" s="8">
        <v>8</v>
      </c>
      <c r="H14" s="50">
        <v>0</v>
      </c>
      <c r="I14" s="50">
        <v>0</v>
      </c>
      <c r="J14" s="50">
        <v>0</v>
      </c>
      <c r="K14" s="50">
        <v>0</v>
      </c>
      <c r="L14" s="50">
        <v>0</v>
      </c>
      <c r="M14" s="50">
        <v>0</v>
      </c>
      <c r="N14" s="50">
        <v>0</v>
      </c>
      <c r="O14" s="50">
        <v>0</v>
      </c>
      <c r="P14" s="46">
        <v>-3561</v>
      </c>
      <c r="Q14" s="50">
        <v>0</v>
      </c>
      <c r="R14" s="50">
        <v>0</v>
      </c>
      <c r="S14" s="46">
        <v>0</v>
      </c>
      <c r="T14" s="46">
        <v>0</v>
      </c>
      <c r="U14" s="46">
        <v>0</v>
      </c>
      <c r="V14" s="46">
        <v>0</v>
      </c>
      <c r="W14" s="47">
        <f t="shared" si="0"/>
        <v>-3561</v>
      </c>
      <c r="X14" s="46">
        <v>0</v>
      </c>
      <c r="Y14" s="47">
        <f t="shared" si="3"/>
        <v>-3561</v>
      </c>
    </row>
    <row r="15" spans="1:25" x14ac:dyDescent="0.2">
      <c r="A15" s="246" t="s">
        <v>267</v>
      </c>
      <c r="B15" s="246"/>
      <c r="C15" s="246"/>
      <c r="D15" s="246"/>
      <c r="E15" s="246"/>
      <c r="F15" s="246"/>
      <c r="G15" s="8">
        <v>9</v>
      </c>
      <c r="H15" s="50">
        <v>0</v>
      </c>
      <c r="I15" s="50">
        <v>0</v>
      </c>
      <c r="J15" s="50">
        <v>0</v>
      </c>
      <c r="K15" s="50">
        <v>0</v>
      </c>
      <c r="L15" s="50">
        <v>0</v>
      </c>
      <c r="M15" s="50">
        <v>0</v>
      </c>
      <c r="N15" s="50">
        <v>0</v>
      </c>
      <c r="O15" s="50">
        <v>0</v>
      </c>
      <c r="P15" s="50">
        <v>0</v>
      </c>
      <c r="Q15" s="46">
        <v>0</v>
      </c>
      <c r="R15" s="50">
        <v>0</v>
      </c>
      <c r="S15" s="46">
        <v>0</v>
      </c>
      <c r="T15" s="46">
        <v>0</v>
      </c>
      <c r="U15" s="46">
        <v>0</v>
      </c>
      <c r="V15" s="46">
        <v>0</v>
      </c>
      <c r="W15" s="47">
        <f t="shared" si="0"/>
        <v>0</v>
      </c>
      <c r="X15" s="46">
        <v>0</v>
      </c>
      <c r="Y15" s="47">
        <f t="shared" si="3"/>
        <v>0</v>
      </c>
    </row>
    <row r="16" spans="1:25" ht="28.5" customHeight="1" x14ac:dyDescent="0.2">
      <c r="A16" s="246" t="s">
        <v>268</v>
      </c>
      <c r="B16" s="246"/>
      <c r="C16" s="246"/>
      <c r="D16" s="246"/>
      <c r="E16" s="246"/>
      <c r="F16" s="246"/>
      <c r="G16" s="8">
        <v>10</v>
      </c>
      <c r="H16" s="50">
        <v>0</v>
      </c>
      <c r="I16" s="50">
        <v>0</v>
      </c>
      <c r="J16" s="50">
        <v>0</v>
      </c>
      <c r="K16" s="50">
        <v>0</v>
      </c>
      <c r="L16" s="50">
        <v>0</v>
      </c>
      <c r="M16" s="50">
        <v>0</v>
      </c>
      <c r="N16" s="50">
        <v>0</v>
      </c>
      <c r="O16" s="50">
        <v>0</v>
      </c>
      <c r="P16" s="50">
        <v>0</v>
      </c>
      <c r="Q16" s="50">
        <v>0</v>
      </c>
      <c r="R16" s="46">
        <v>0</v>
      </c>
      <c r="S16" s="46">
        <v>0</v>
      </c>
      <c r="T16" s="46">
        <v>0</v>
      </c>
      <c r="U16" s="46">
        <v>0</v>
      </c>
      <c r="V16" s="46">
        <v>0</v>
      </c>
      <c r="W16" s="47">
        <f t="shared" si="0"/>
        <v>0</v>
      </c>
      <c r="X16" s="46">
        <v>0</v>
      </c>
      <c r="Y16" s="47">
        <f t="shared" si="3"/>
        <v>0</v>
      </c>
    </row>
    <row r="17" spans="1:25" ht="23.25" customHeight="1" x14ac:dyDescent="0.2">
      <c r="A17" s="246" t="s">
        <v>269</v>
      </c>
      <c r="B17" s="246"/>
      <c r="C17" s="246"/>
      <c r="D17" s="246"/>
      <c r="E17" s="246"/>
      <c r="F17" s="246"/>
      <c r="G17" s="8">
        <v>11</v>
      </c>
      <c r="H17" s="50">
        <v>0</v>
      </c>
      <c r="I17" s="50">
        <v>0</v>
      </c>
      <c r="J17" s="50">
        <v>0</v>
      </c>
      <c r="K17" s="50">
        <v>0</v>
      </c>
      <c r="L17" s="50">
        <v>0</v>
      </c>
      <c r="M17" s="50">
        <v>0</v>
      </c>
      <c r="N17" s="46">
        <v>0</v>
      </c>
      <c r="O17" s="46">
        <v>0</v>
      </c>
      <c r="P17" s="46"/>
      <c r="Q17" s="46">
        <v>0</v>
      </c>
      <c r="R17" s="46">
        <v>0</v>
      </c>
      <c r="S17" s="46">
        <v>0</v>
      </c>
      <c r="T17" s="46">
        <v>0</v>
      </c>
      <c r="U17" s="46">
        <v>0</v>
      </c>
      <c r="V17" s="46">
        <v>0</v>
      </c>
      <c r="W17" s="47">
        <f t="shared" si="0"/>
        <v>0</v>
      </c>
      <c r="X17" s="46">
        <v>0</v>
      </c>
      <c r="Y17" s="47">
        <f t="shared" si="3"/>
        <v>0</v>
      </c>
    </row>
    <row r="18" spans="1:25" x14ac:dyDescent="0.2">
      <c r="A18" s="246" t="s">
        <v>270</v>
      </c>
      <c r="B18" s="246"/>
      <c r="C18" s="246"/>
      <c r="D18" s="246"/>
      <c r="E18" s="246"/>
      <c r="F18" s="246"/>
      <c r="G18" s="8">
        <v>12</v>
      </c>
      <c r="H18" s="50">
        <v>0</v>
      </c>
      <c r="I18" s="50">
        <v>0</v>
      </c>
      <c r="J18" s="50">
        <v>0</v>
      </c>
      <c r="K18" s="50">
        <v>0</v>
      </c>
      <c r="L18" s="50">
        <v>0</v>
      </c>
      <c r="M18" s="50">
        <v>0</v>
      </c>
      <c r="N18" s="46">
        <v>0</v>
      </c>
      <c r="O18" s="46">
        <v>0</v>
      </c>
      <c r="P18" s="46">
        <v>0</v>
      </c>
      <c r="Q18" s="46">
        <v>0</v>
      </c>
      <c r="R18" s="46">
        <v>0</v>
      </c>
      <c r="S18" s="46">
        <v>0</v>
      </c>
      <c r="T18" s="46">
        <v>0</v>
      </c>
      <c r="U18" s="46"/>
      <c r="V18" s="46"/>
      <c r="W18" s="47">
        <f t="shared" si="0"/>
        <v>0</v>
      </c>
      <c r="X18" s="46">
        <v>0</v>
      </c>
      <c r="Y18" s="47">
        <f t="shared" si="3"/>
        <v>0</v>
      </c>
    </row>
    <row r="19" spans="1:25" x14ac:dyDescent="0.2">
      <c r="A19" s="246" t="s">
        <v>271</v>
      </c>
      <c r="B19" s="246"/>
      <c r="C19" s="246"/>
      <c r="D19" s="246"/>
      <c r="E19" s="246"/>
      <c r="F19" s="246"/>
      <c r="G19" s="8">
        <v>13</v>
      </c>
      <c r="H19" s="46">
        <v>0</v>
      </c>
      <c r="I19" s="46">
        <v>0</v>
      </c>
      <c r="J19" s="46">
        <v>0</v>
      </c>
      <c r="K19" s="46">
        <v>0</v>
      </c>
      <c r="L19" s="46">
        <v>0</v>
      </c>
      <c r="M19" s="46">
        <v>0</v>
      </c>
      <c r="N19" s="46">
        <v>0</v>
      </c>
      <c r="O19" s="46">
        <v>0</v>
      </c>
      <c r="P19" s="46"/>
      <c r="Q19" s="46">
        <v>0</v>
      </c>
      <c r="R19" s="46">
        <v>0</v>
      </c>
      <c r="S19" s="46">
        <v>0</v>
      </c>
      <c r="T19" s="46">
        <v>0</v>
      </c>
      <c r="U19" s="46">
        <v>0</v>
      </c>
      <c r="V19" s="46">
        <v>0</v>
      </c>
      <c r="W19" s="47">
        <f t="shared" si="0"/>
        <v>0</v>
      </c>
      <c r="X19" s="46">
        <v>0</v>
      </c>
      <c r="Y19" s="47">
        <f t="shared" si="3"/>
        <v>0</v>
      </c>
    </row>
    <row r="20" spans="1:25" x14ac:dyDescent="0.2">
      <c r="A20" s="246" t="s">
        <v>272</v>
      </c>
      <c r="B20" s="246"/>
      <c r="C20" s="246"/>
      <c r="D20" s="246"/>
      <c r="E20" s="246"/>
      <c r="F20" s="246"/>
      <c r="G20" s="8">
        <v>14</v>
      </c>
      <c r="H20" s="50">
        <v>0</v>
      </c>
      <c r="I20" s="50">
        <v>0</v>
      </c>
      <c r="J20" s="50">
        <v>0</v>
      </c>
      <c r="K20" s="50">
        <v>0</v>
      </c>
      <c r="L20" s="50">
        <v>0</v>
      </c>
      <c r="M20" s="50">
        <v>0</v>
      </c>
      <c r="N20" s="46">
        <v>0</v>
      </c>
      <c r="O20" s="46">
        <v>0</v>
      </c>
      <c r="P20" s="46">
        <v>641</v>
      </c>
      <c r="Q20" s="46">
        <v>0</v>
      </c>
      <c r="R20" s="46">
        <v>0</v>
      </c>
      <c r="S20" s="46">
        <v>0</v>
      </c>
      <c r="T20" s="46">
        <v>0</v>
      </c>
      <c r="U20" s="46"/>
      <c r="V20" s="46"/>
      <c r="W20" s="47">
        <f t="shared" si="0"/>
        <v>641</v>
      </c>
      <c r="X20" s="46">
        <v>0</v>
      </c>
      <c r="Y20" s="47">
        <f t="shared" si="3"/>
        <v>641</v>
      </c>
    </row>
    <row r="21" spans="1:25" ht="30.75" customHeight="1" x14ac:dyDescent="0.2">
      <c r="A21" s="246" t="s">
        <v>411</v>
      </c>
      <c r="B21" s="246"/>
      <c r="C21" s="246"/>
      <c r="D21" s="246"/>
      <c r="E21" s="246"/>
      <c r="F21" s="246"/>
      <c r="G21" s="8">
        <v>15</v>
      </c>
      <c r="H21" s="46">
        <v>0</v>
      </c>
      <c r="I21" s="46">
        <v>0</v>
      </c>
      <c r="J21" s="46">
        <v>0</v>
      </c>
      <c r="K21" s="46">
        <v>0</v>
      </c>
      <c r="L21" s="46">
        <v>0</v>
      </c>
      <c r="M21" s="46">
        <v>0</v>
      </c>
      <c r="N21" s="46">
        <v>0</v>
      </c>
      <c r="O21" s="46">
        <v>0</v>
      </c>
      <c r="P21" s="46">
        <v>0</v>
      </c>
      <c r="Q21" s="46">
        <v>0</v>
      </c>
      <c r="R21" s="46">
        <v>0</v>
      </c>
      <c r="S21" s="46">
        <v>0</v>
      </c>
      <c r="T21" s="46">
        <v>0</v>
      </c>
      <c r="U21" s="46">
        <v>0</v>
      </c>
      <c r="V21" s="46">
        <v>0</v>
      </c>
      <c r="W21" s="47">
        <f t="shared" si="0"/>
        <v>0</v>
      </c>
      <c r="X21" s="46">
        <v>0</v>
      </c>
      <c r="Y21" s="47">
        <f t="shared" si="3"/>
        <v>0</v>
      </c>
    </row>
    <row r="22" spans="1:25" ht="28.5" customHeight="1" x14ac:dyDescent="0.2">
      <c r="A22" s="246" t="s">
        <v>412</v>
      </c>
      <c r="B22" s="246"/>
      <c r="C22" s="246"/>
      <c r="D22" s="246"/>
      <c r="E22" s="246"/>
      <c r="F22" s="246"/>
      <c r="G22" s="8">
        <v>16</v>
      </c>
      <c r="H22" s="46">
        <v>0</v>
      </c>
      <c r="I22" s="46">
        <v>0</v>
      </c>
      <c r="J22" s="46">
        <v>0</v>
      </c>
      <c r="K22" s="46">
        <v>0</v>
      </c>
      <c r="L22" s="46">
        <v>0</v>
      </c>
      <c r="M22" s="46">
        <v>0</v>
      </c>
      <c r="N22" s="46">
        <v>0</v>
      </c>
      <c r="O22" s="46">
        <v>0</v>
      </c>
      <c r="P22" s="46">
        <v>0</v>
      </c>
      <c r="Q22" s="46">
        <v>0</v>
      </c>
      <c r="R22" s="46">
        <v>0</v>
      </c>
      <c r="S22" s="46">
        <v>0</v>
      </c>
      <c r="T22" s="46">
        <v>0</v>
      </c>
      <c r="U22" s="46">
        <v>0</v>
      </c>
      <c r="V22" s="46">
        <v>0</v>
      </c>
      <c r="W22" s="47">
        <f t="shared" si="0"/>
        <v>0</v>
      </c>
      <c r="X22" s="46">
        <v>0</v>
      </c>
      <c r="Y22" s="47">
        <f t="shared" si="3"/>
        <v>0</v>
      </c>
    </row>
    <row r="23" spans="1:25" ht="26.25" customHeight="1" x14ac:dyDescent="0.2">
      <c r="A23" s="246" t="s">
        <v>413</v>
      </c>
      <c r="B23" s="246"/>
      <c r="C23" s="246"/>
      <c r="D23" s="246"/>
      <c r="E23" s="246"/>
      <c r="F23" s="246"/>
      <c r="G23" s="8">
        <v>17</v>
      </c>
      <c r="H23" s="46">
        <v>0</v>
      </c>
      <c r="I23" s="46">
        <v>0</v>
      </c>
      <c r="J23" s="46">
        <v>0</v>
      </c>
      <c r="K23" s="46">
        <v>0</v>
      </c>
      <c r="L23" s="46">
        <v>0</v>
      </c>
      <c r="M23" s="46">
        <v>0</v>
      </c>
      <c r="N23" s="46">
        <v>0</v>
      </c>
      <c r="O23" s="46">
        <v>0</v>
      </c>
      <c r="P23" s="46">
        <v>0</v>
      </c>
      <c r="Q23" s="46">
        <v>0</v>
      </c>
      <c r="R23" s="46">
        <v>0</v>
      </c>
      <c r="S23" s="46">
        <v>0</v>
      </c>
      <c r="T23" s="46">
        <v>0</v>
      </c>
      <c r="U23" s="46">
        <v>0</v>
      </c>
      <c r="V23" s="46">
        <v>0</v>
      </c>
      <c r="W23" s="47">
        <f t="shared" si="0"/>
        <v>0</v>
      </c>
      <c r="X23" s="46">
        <v>0</v>
      </c>
      <c r="Y23" s="47">
        <f t="shared" si="3"/>
        <v>0</v>
      </c>
    </row>
    <row r="24" spans="1:25" x14ac:dyDescent="0.2">
      <c r="A24" s="246" t="s">
        <v>273</v>
      </c>
      <c r="B24" s="246"/>
      <c r="C24" s="246"/>
      <c r="D24" s="246"/>
      <c r="E24" s="246"/>
      <c r="F24" s="246"/>
      <c r="G24" s="8">
        <v>18</v>
      </c>
      <c r="H24" s="46">
        <v>0</v>
      </c>
      <c r="I24" s="46">
        <v>0</v>
      </c>
      <c r="J24" s="46">
        <v>0</v>
      </c>
      <c r="K24" s="46">
        <v>0</v>
      </c>
      <c r="L24" s="46">
        <v>0</v>
      </c>
      <c r="M24" s="46">
        <v>0</v>
      </c>
      <c r="N24" s="46">
        <v>0</v>
      </c>
      <c r="O24" s="46">
        <v>0</v>
      </c>
      <c r="P24" s="46">
        <v>0</v>
      </c>
      <c r="Q24" s="46">
        <v>0</v>
      </c>
      <c r="R24" s="46">
        <v>0</v>
      </c>
      <c r="S24" s="46">
        <v>0</v>
      </c>
      <c r="T24" s="46">
        <v>0</v>
      </c>
      <c r="U24" s="46">
        <v>0</v>
      </c>
      <c r="V24" s="46">
        <v>0</v>
      </c>
      <c r="W24" s="47">
        <f t="shared" si="0"/>
        <v>0</v>
      </c>
      <c r="X24" s="46">
        <v>0</v>
      </c>
      <c r="Y24" s="47">
        <f t="shared" si="3"/>
        <v>0</v>
      </c>
    </row>
    <row r="25" spans="1:25" x14ac:dyDescent="0.2">
      <c r="A25" s="246" t="s">
        <v>414</v>
      </c>
      <c r="B25" s="246"/>
      <c r="C25" s="246"/>
      <c r="D25" s="246"/>
      <c r="E25" s="246"/>
      <c r="F25" s="246"/>
      <c r="G25" s="8">
        <v>19</v>
      </c>
      <c r="H25" s="46">
        <v>0</v>
      </c>
      <c r="I25" s="46">
        <v>0</v>
      </c>
      <c r="J25" s="46">
        <v>0</v>
      </c>
      <c r="K25" s="46">
        <v>0</v>
      </c>
      <c r="L25" s="46">
        <v>0</v>
      </c>
      <c r="M25" s="46">
        <v>0</v>
      </c>
      <c r="N25" s="46">
        <v>0</v>
      </c>
      <c r="O25" s="46">
        <v>0</v>
      </c>
      <c r="P25" s="46">
        <v>0</v>
      </c>
      <c r="Q25" s="46">
        <v>0</v>
      </c>
      <c r="R25" s="46">
        <v>0</v>
      </c>
      <c r="S25" s="46">
        <v>0</v>
      </c>
      <c r="T25" s="46">
        <v>0</v>
      </c>
      <c r="U25" s="46">
        <v>0</v>
      </c>
      <c r="V25" s="46">
        <v>0</v>
      </c>
      <c r="W25" s="47">
        <f t="shared" si="0"/>
        <v>0</v>
      </c>
      <c r="X25" s="46">
        <v>0</v>
      </c>
      <c r="Y25" s="47">
        <f t="shared" ref="Y25" si="4">W25+X25</f>
        <v>0</v>
      </c>
    </row>
    <row r="26" spans="1:25" x14ac:dyDescent="0.2">
      <c r="A26" s="246" t="s">
        <v>416</v>
      </c>
      <c r="B26" s="246"/>
      <c r="C26" s="246"/>
      <c r="D26" s="246"/>
      <c r="E26" s="246"/>
      <c r="F26" s="246"/>
      <c r="G26" s="8">
        <v>20</v>
      </c>
      <c r="H26" s="46">
        <v>0</v>
      </c>
      <c r="I26" s="46">
        <v>0</v>
      </c>
      <c r="J26" s="46">
        <v>0</v>
      </c>
      <c r="K26" s="46">
        <v>0</v>
      </c>
      <c r="L26" s="46">
        <v>0</v>
      </c>
      <c r="M26" s="46">
        <v>0</v>
      </c>
      <c r="N26" s="46">
        <v>0</v>
      </c>
      <c r="O26" s="46">
        <v>0</v>
      </c>
      <c r="P26" s="46">
        <v>0</v>
      </c>
      <c r="Q26" s="46">
        <v>0</v>
      </c>
      <c r="R26" s="46">
        <v>0</v>
      </c>
      <c r="S26" s="46">
        <v>0</v>
      </c>
      <c r="T26" s="46">
        <v>0</v>
      </c>
      <c r="U26" s="46">
        <v>-19412766</v>
      </c>
      <c r="V26" s="46">
        <v>0</v>
      </c>
      <c r="W26" s="47">
        <f t="shared" si="0"/>
        <v>-19412766</v>
      </c>
      <c r="X26" s="46">
        <v>-5676089</v>
      </c>
      <c r="Y26" s="47">
        <f t="shared" si="3"/>
        <v>-25088855</v>
      </c>
    </row>
    <row r="27" spans="1:25" x14ac:dyDescent="0.2">
      <c r="A27" s="246" t="s">
        <v>415</v>
      </c>
      <c r="B27" s="246"/>
      <c r="C27" s="246"/>
      <c r="D27" s="246"/>
      <c r="E27" s="246"/>
      <c r="F27" s="246"/>
      <c r="G27" s="8">
        <v>21</v>
      </c>
      <c r="H27" s="46">
        <v>0</v>
      </c>
      <c r="I27" s="46">
        <v>0</v>
      </c>
      <c r="J27" s="46">
        <v>0</v>
      </c>
      <c r="K27" s="46">
        <v>0</v>
      </c>
      <c r="L27" s="46">
        <v>0</v>
      </c>
      <c r="M27" s="46">
        <v>0</v>
      </c>
      <c r="N27" s="46">
        <v>5114288</v>
      </c>
      <c r="O27" s="46">
        <v>0</v>
      </c>
      <c r="P27" s="46">
        <v>0</v>
      </c>
      <c r="Q27" s="46">
        <v>0</v>
      </c>
      <c r="R27" s="46">
        <v>0</v>
      </c>
      <c r="S27" s="46">
        <v>0</v>
      </c>
      <c r="T27" s="46">
        <v>0</v>
      </c>
      <c r="U27" s="46">
        <v>363583</v>
      </c>
      <c r="V27" s="46">
        <v>0</v>
      </c>
      <c r="W27" s="47">
        <f t="shared" si="0"/>
        <v>5477871</v>
      </c>
      <c r="X27" s="46">
        <v>0</v>
      </c>
      <c r="Y27" s="47">
        <f t="shared" si="3"/>
        <v>5477871</v>
      </c>
    </row>
    <row r="28" spans="1:25" x14ac:dyDescent="0.2">
      <c r="A28" s="246" t="s">
        <v>417</v>
      </c>
      <c r="B28" s="246"/>
      <c r="C28" s="246"/>
      <c r="D28" s="246"/>
      <c r="E28" s="246"/>
      <c r="F28" s="246"/>
      <c r="G28" s="8">
        <v>22</v>
      </c>
      <c r="H28" s="46">
        <v>0</v>
      </c>
      <c r="I28" s="46">
        <v>0</v>
      </c>
      <c r="J28" s="46">
        <v>0</v>
      </c>
      <c r="K28" s="46">
        <v>0</v>
      </c>
      <c r="L28" s="46">
        <v>0</v>
      </c>
      <c r="M28" s="46">
        <v>0</v>
      </c>
      <c r="N28" s="46">
        <v>-298556</v>
      </c>
      <c r="O28" s="46">
        <v>0</v>
      </c>
      <c r="P28" s="46">
        <v>0</v>
      </c>
      <c r="Q28" s="46">
        <v>0</v>
      </c>
      <c r="R28" s="46">
        <v>0</v>
      </c>
      <c r="S28" s="46">
        <v>0</v>
      </c>
      <c r="T28" s="46">
        <v>0</v>
      </c>
      <c r="U28" s="46">
        <v>14151447</v>
      </c>
      <c r="V28" s="46">
        <v>-13852891</v>
      </c>
      <c r="W28" s="47">
        <f t="shared" si="0"/>
        <v>0</v>
      </c>
      <c r="X28" s="46">
        <v>0</v>
      </c>
      <c r="Y28" s="47">
        <f t="shared" si="3"/>
        <v>0</v>
      </c>
    </row>
    <row r="29" spans="1:25" x14ac:dyDescent="0.2">
      <c r="A29" s="246" t="s">
        <v>418</v>
      </c>
      <c r="B29" s="246"/>
      <c r="C29" s="246"/>
      <c r="D29" s="246"/>
      <c r="E29" s="246"/>
      <c r="F29" s="246"/>
      <c r="G29" s="8">
        <v>23</v>
      </c>
      <c r="H29" s="46">
        <v>0</v>
      </c>
      <c r="I29" s="46">
        <v>0</v>
      </c>
      <c r="J29" s="46">
        <v>0</v>
      </c>
      <c r="K29" s="46">
        <v>0</v>
      </c>
      <c r="L29" s="46">
        <v>0</v>
      </c>
      <c r="M29" s="46">
        <v>0</v>
      </c>
      <c r="N29" s="46">
        <v>0</v>
      </c>
      <c r="O29" s="46">
        <v>0</v>
      </c>
      <c r="P29" s="46">
        <v>0</v>
      </c>
      <c r="Q29" s="46">
        <v>0</v>
      </c>
      <c r="R29" s="46">
        <v>0</v>
      </c>
      <c r="S29" s="46">
        <v>0</v>
      </c>
      <c r="T29" s="46">
        <v>0</v>
      </c>
      <c r="U29" s="46">
        <v>0</v>
      </c>
      <c r="V29" s="46">
        <v>0</v>
      </c>
      <c r="W29" s="47">
        <f t="shared" si="0"/>
        <v>0</v>
      </c>
      <c r="X29" s="46">
        <v>0</v>
      </c>
      <c r="Y29" s="47">
        <f t="shared" si="3"/>
        <v>0</v>
      </c>
    </row>
    <row r="30" spans="1:25" ht="27.75" customHeight="1" x14ac:dyDescent="0.2">
      <c r="A30" s="247" t="s">
        <v>419</v>
      </c>
      <c r="B30" s="247"/>
      <c r="C30" s="247"/>
      <c r="D30" s="247"/>
      <c r="E30" s="247"/>
      <c r="F30" s="247"/>
      <c r="G30" s="10">
        <v>24</v>
      </c>
      <c r="H30" s="49">
        <f>SUM(H10:H29)</f>
        <v>221915351</v>
      </c>
      <c r="I30" s="49">
        <f t="shared" ref="I30:Y30" si="5">SUM(I10:I29)</f>
        <v>693268</v>
      </c>
      <c r="J30" s="49">
        <f t="shared" si="5"/>
        <v>11095768</v>
      </c>
      <c r="K30" s="49">
        <f t="shared" si="5"/>
        <v>18158509</v>
      </c>
      <c r="L30" s="49">
        <f t="shared" si="5"/>
        <v>16513142</v>
      </c>
      <c r="M30" s="49">
        <f t="shared" si="5"/>
        <v>0</v>
      </c>
      <c r="N30" s="49">
        <f t="shared" si="5"/>
        <v>5114288</v>
      </c>
      <c r="O30" s="49">
        <f t="shared" si="5"/>
        <v>0</v>
      </c>
      <c r="P30" s="49">
        <f t="shared" si="5"/>
        <v>7845</v>
      </c>
      <c r="Q30" s="49">
        <f t="shared" si="5"/>
        <v>0</v>
      </c>
      <c r="R30" s="49">
        <f t="shared" si="5"/>
        <v>0</v>
      </c>
      <c r="S30" s="49">
        <f t="shared" si="5"/>
        <v>0</v>
      </c>
      <c r="T30" s="49">
        <f t="shared" si="5"/>
        <v>0</v>
      </c>
      <c r="U30" s="49">
        <f t="shared" si="5"/>
        <v>46604740</v>
      </c>
      <c r="V30" s="49">
        <f t="shared" si="5"/>
        <v>19601100</v>
      </c>
      <c r="W30" s="49">
        <f t="shared" si="5"/>
        <v>306677727</v>
      </c>
      <c r="X30" s="49">
        <f t="shared" si="5"/>
        <v>134448828</v>
      </c>
      <c r="Y30" s="49">
        <f t="shared" si="5"/>
        <v>441126555</v>
      </c>
    </row>
    <row r="31" spans="1:25" x14ac:dyDescent="0.2">
      <c r="A31" s="248" t="s">
        <v>274</v>
      </c>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row>
    <row r="32" spans="1:25" ht="36.75" customHeight="1" x14ac:dyDescent="0.2">
      <c r="A32" s="244" t="s">
        <v>275</v>
      </c>
      <c r="B32" s="244"/>
      <c r="C32" s="244"/>
      <c r="D32" s="244"/>
      <c r="E32" s="244"/>
      <c r="F32" s="244"/>
      <c r="G32" s="9">
        <v>25</v>
      </c>
      <c r="H32" s="48">
        <f>SUM(H12:H20)</f>
        <v>0</v>
      </c>
      <c r="I32" s="48">
        <f t="shared" ref="I32:Y32" si="6">SUM(I12:I20)</f>
        <v>0</v>
      </c>
      <c r="J32" s="48">
        <f t="shared" si="6"/>
        <v>0</v>
      </c>
      <c r="K32" s="48">
        <f t="shared" si="6"/>
        <v>0</v>
      </c>
      <c r="L32" s="48">
        <f t="shared" si="6"/>
        <v>0</v>
      </c>
      <c r="M32" s="48">
        <f t="shared" si="6"/>
        <v>0</v>
      </c>
      <c r="N32" s="48">
        <f t="shared" si="6"/>
        <v>0</v>
      </c>
      <c r="O32" s="48">
        <f t="shared" si="6"/>
        <v>0</v>
      </c>
      <c r="P32" s="48">
        <f t="shared" si="6"/>
        <v>-2920</v>
      </c>
      <c r="Q32" s="48">
        <f t="shared" si="6"/>
        <v>0</v>
      </c>
      <c r="R32" s="48">
        <f t="shared" si="6"/>
        <v>0</v>
      </c>
      <c r="S32" s="48">
        <f t="shared" si="6"/>
        <v>0</v>
      </c>
      <c r="T32" s="48">
        <f t="shared" si="6"/>
        <v>0</v>
      </c>
      <c r="U32" s="48">
        <f t="shared" si="6"/>
        <v>0</v>
      </c>
      <c r="V32" s="48">
        <f t="shared" si="6"/>
        <v>0</v>
      </c>
      <c r="W32" s="48">
        <f t="shared" si="6"/>
        <v>-2920</v>
      </c>
      <c r="X32" s="48">
        <f t="shared" si="6"/>
        <v>0</v>
      </c>
      <c r="Y32" s="48">
        <f t="shared" si="6"/>
        <v>-2920</v>
      </c>
    </row>
    <row r="33" spans="1:25" ht="31.5" customHeight="1" x14ac:dyDescent="0.2">
      <c r="A33" s="244" t="s">
        <v>420</v>
      </c>
      <c r="B33" s="244"/>
      <c r="C33" s="244"/>
      <c r="D33" s="244"/>
      <c r="E33" s="244"/>
      <c r="F33" s="244"/>
      <c r="G33" s="9">
        <v>26</v>
      </c>
      <c r="H33" s="48">
        <f>H11+H32</f>
        <v>0</v>
      </c>
      <c r="I33" s="48">
        <f t="shared" ref="I33:Y33" si="7">I11+I32</f>
        <v>0</v>
      </c>
      <c r="J33" s="48">
        <f t="shared" si="7"/>
        <v>0</v>
      </c>
      <c r="K33" s="48">
        <f t="shared" si="7"/>
        <v>0</v>
      </c>
      <c r="L33" s="48">
        <f t="shared" si="7"/>
        <v>0</v>
      </c>
      <c r="M33" s="48">
        <f t="shared" si="7"/>
        <v>0</v>
      </c>
      <c r="N33" s="48">
        <f t="shared" si="7"/>
        <v>0</v>
      </c>
      <c r="O33" s="48">
        <f t="shared" si="7"/>
        <v>0</v>
      </c>
      <c r="P33" s="48">
        <f t="shared" si="7"/>
        <v>-2920</v>
      </c>
      <c r="Q33" s="48">
        <f t="shared" si="7"/>
        <v>0</v>
      </c>
      <c r="R33" s="48">
        <f t="shared" si="7"/>
        <v>0</v>
      </c>
      <c r="S33" s="48">
        <f t="shared" si="7"/>
        <v>0</v>
      </c>
      <c r="T33" s="48">
        <f t="shared" si="7"/>
        <v>0</v>
      </c>
      <c r="U33" s="48">
        <f t="shared" si="7"/>
        <v>0</v>
      </c>
      <c r="V33" s="48">
        <f t="shared" si="7"/>
        <v>19601100</v>
      </c>
      <c r="W33" s="48">
        <f t="shared" si="7"/>
        <v>19598180</v>
      </c>
      <c r="X33" s="48">
        <f t="shared" si="7"/>
        <v>1686468</v>
      </c>
      <c r="Y33" s="48">
        <f t="shared" si="7"/>
        <v>21284648</v>
      </c>
    </row>
    <row r="34" spans="1:25" ht="30.75" customHeight="1" x14ac:dyDescent="0.2">
      <c r="A34" s="245" t="s">
        <v>421</v>
      </c>
      <c r="B34" s="245"/>
      <c r="C34" s="245"/>
      <c r="D34" s="245"/>
      <c r="E34" s="245"/>
      <c r="F34" s="245"/>
      <c r="G34" s="10">
        <v>27</v>
      </c>
      <c r="H34" s="49">
        <f>SUM(H21:H29)</f>
        <v>0</v>
      </c>
      <c r="I34" s="49">
        <f t="shared" ref="I34:Y34" si="8">SUM(I21:I29)</f>
        <v>0</v>
      </c>
      <c r="J34" s="49">
        <f t="shared" si="8"/>
        <v>0</v>
      </c>
      <c r="K34" s="49">
        <f t="shared" si="8"/>
        <v>0</v>
      </c>
      <c r="L34" s="49">
        <f t="shared" si="8"/>
        <v>0</v>
      </c>
      <c r="M34" s="49">
        <f t="shared" si="8"/>
        <v>0</v>
      </c>
      <c r="N34" s="49">
        <f t="shared" si="8"/>
        <v>4815732</v>
      </c>
      <c r="O34" s="49">
        <f t="shared" si="8"/>
        <v>0</v>
      </c>
      <c r="P34" s="49">
        <f t="shared" si="8"/>
        <v>0</v>
      </c>
      <c r="Q34" s="49">
        <f t="shared" si="8"/>
        <v>0</v>
      </c>
      <c r="R34" s="49">
        <f t="shared" si="8"/>
        <v>0</v>
      </c>
      <c r="S34" s="49">
        <f t="shared" si="8"/>
        <v>0</v>
      </c>
      <c r="T34" s="49">
        <f t="shared" si="8"/>
        <v>0</v>
      </c>
      <c r="U34" s="49">
        <f t="shared" si="8"/>
        <v>-4897736</v>
      </c>
      <c r="V34" s="49">
        <f t="shared" si="8"/>
        <v>-13852891</v>
      </c>
      <c r="W34" s="49">
        <f t="shared" si="8"/>
        <v>-13934895</v>
      </c>
      <c r="X34" s="49">
        <f t="shared" si="8"/>
        <v>-5676089</v>
      </c>
      <c r="Y34" s="49">
        <f t="shared" si="8"/>
        <v>-19610984</v>
      </c>
    </row>
    <row r="35" spans="1:25" x14ac:dyDescent="0.2">
      <c r="A35" s="248" t="s">
        <v>276</v>
      </c>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row>
    <row r="36" spans="1:25" x14ac:dyDescent="0.2">
      <c r="A36" s="251" t="s">
        <v>295</v>
      </c>
      <c r="B36" s="251"/>
      <c r="C36" s="251"/>
      <c r="D36" s="251"/>
      <c r="E36" s="251"/>
      <c r="F36" s="251"/>
      <c r="G36" s="8">
        <v>28</v>
      </c>
      <c r="H36" s="46">
        <v>221915351</v>
      </c>
      <c r="I36" s="46">
        <v>693268</v>
      </c>
      <c r="J36" s="46">
        <v>11095768</v>
      </c>
      <c r="K36" s="46">
        <v>18158509</v>
      </c>
      <c r="L36" s="46">
        <v>16513142</v>
      </c>
      <c r="M36" s="46">
        <v>0</v>
      </c>
      <c r="N36" s="46">
        <v>5114288</v>
      </c>
      <c r="O36" s="46">
        <v>0</v>
      </c>
      <c r="P36" s="46">
        <v>7845</v>
      </c>
      <c r="Q36" s="46">
        <v>0</v>
      </c>
      <c r="R36" s="46">
        <v>0</v>
      </c>
      <c r="S36" s="46">
        <v>0</v>
      </c>
      <c r="T36" s="46">
        <v>0</v>
      </c>
      <c r="U36" s="46">
        <v>46604740</v>
      </c>
      <c r="V36" s="46">
        <v>19601100</v>
      </c>
      <c r="W36" s="47">
        <f>H36+I36+J36+K36-L36+M36+N36+O36+P36+Q36+R36+U36+V36+S36+T36</f>
        <v>306677727</v>
      </c>
      <c r="X36" s="46">
        <v>134448828</v>
      </c>
      <c r="Y36" s="47">
        <f t="shared" ref="Y36:Y38" si="9">W36+X36</f>
        <v>441126555</v>
      </c>
    </row>
    <row r="37" spans="1:25" x14ac:dyDescent="0.2">
      <c r="A37" s="246" t="s">
        <v>262</v>
      </c>
      <c r="B37" s="246"/>
      <c r="C37" s="246"/>
      <c r="D37" s="246"/>
      <c r="E37" s="246"/>
      <c r="F37" s="246"/>
      <c r="G37" s="8">
        <v>29</v>
      </c>
      <c r="H37" s="46">
        <v>0</v>
      </c>
      <c r="I37" s="46">
        <v>0</v>
      </c>
      <c r="J37" s="46">
        <v>0</v>
      </c>
      <c r="K37" s="46">
        <v>0</v>
      </c>
      <c r="L37" s="46">
        <v>0</v>
      </c>
      <c r="M37" s="46">
        <v>0</v>
      </c>
      <c r="N37" s="46">
        <v>0</v>
      </c>
      <c r="O37" s="46">
        <v>0</v>
      </c>
      <c r="P37" s="46">
        <v>0</v>
      </c>
      <c r="Q37" s="46">
        <v>0</v>
      </c>
      <c r="R37" s="46">
        <v>0</v>
      </c>
      <c r="S37" s="46">
        <v>0</v>
      </c>
      <c r="T37" s="46">
        <v>0</v>
      </c>
      <c r="U37" s="46">
        <v>0</v>
      </c>
      <c r="V37" s="46">
        <v>0</v>
      </c>
      <c r="W37" s="47">
        <f t="shared" ref="W37:W58" si="10">H37+I37+J37+K37-L37+M37+N37+O37+P37+Q37+R37+U37+V37+S37+T37</f>
        <v>0</v>
      </c>
      <c r="X37" s="46">
        <v>0</v>
      </c>
      <c r="Y37" s="47">
        <f t="shared" si="9"/>
        <v>0</v>
      </c>
    </row>
    <row r="38" spans="1:25" x14ac:dyDescent="0.2">
      <c r="A38" s="246" t="s">
        <v>263</v>
      </c>
      <c r="B38" s="246"/>
      <c r="C38" s="246"/>
      <c r="D38" s="246"/>
      <c r="E38" s="246"/>
      <c r="F38" s="246"/>
      <c r="G38" s="8">
        <v>30</v>
      </c>
      <c r="H38" s="46">
        <v>0</v>
      </c>
      <c r="I38" s="46">
        <v>0</v>
      </c>
      <c r="J38" s="46">
        <v>0</v>
      </c>
      <c r="K38" s="46">
        <v>0</v>
      </c>
      <c r="L38" s="46">
        <v>0</v>
      </c>
      <c r="M38" s="46">
        <v>0</v>
      </c>
      <c r="N38" s="46">
        <v>0</v>
      </c>
      <c r="O38" s="46">
        <v>0</v>
      </c>
      <c r="P38" s="46">
        <v>0</v>
      </c>
      <c r="Q38" s="46">
        <v>0</v>
      </c>
      <c r="R38" s="46">
        <v>0</v>
      </c>
      <c r="S38" s="46">
        <v>0</v>
      </c>
      <c r="T38" s="46">
        <v>0</v>
      </c>
      <c r="U38" s="46">
        <v>0</v>
      </c>
      <c r="V38" s="46">
        <v>0</v>
      </c>
      <c r="W38" s="47">
        <f t="shared" si="10"/>
        <v>0</v>
      </c>
      <c r="X38" s="46">
        <v>0</v>
      </c>
      <c r="Y38" s="47">
        <f t="shared" si="9"/>
        <v>0</v>
      </c>
    </row>
    <row r="39" spans="1:25" ht="25.5" customHeight="1" x14ac:dyDescent="0.2">
      <c r="A39" s="252" t="s">
        <v>422</v>
      </c>
      <c r="B39" s="252"/>
      <c r="C39" s="252"/>
      <c r="D39" s="252"/>
      <c r="E39" s="252"/>
      <c r="F39" s="252"/>
      <c r="G39" s="9">
        <v>31</v>
      </c>
      <c r="H39" s="48">
        <f>H36+H37+H38</f>
        <v>221915351</v>
      </c>
      <c r="I39" s="48">
        <f t="shared" ref="I39:Y39" si="11">I36+I37+I38</f>
        <v>693268</v>
      </c>
      <c r="J39" s="48">
        <f t="shared" si="11"/>
        <v>11095768</v>
      </c>
      <c r="K39" s="48">
        <f t="shared" si="11"/>
        <v>18158509</v>
      </c>
      <c r="L39" s="48">
        <f t="shared" si="11"/>
        <v>16513142</v>
      </c>
      <c r="M39" s="48">
        <f t="shared" si="11"/>
        <v>0</v>
      </c>
      <c r="N39" s="48">
        <f t="shared" si="11"/>
        <v>5114288</v>
      </c>
      <c r="O39" s="48">
        <f t="shared" si="11"/>
        <v>0</v>
      </c>
      <c r="P39" s="48">
        <f t="shared" si="11"/>
        <v>7845</v>
      </c>
      <c r="Q39" s="48">
        <f t="shared" si="11"/>
        <v>0</v>
      </c>
      <c r="R39" s="48">
        <f t="shared" si="11"/>
        <v>0</v>
      </c>
      <c r="S39" s="48">
        <f t="shared" si="11"/>
        <v>0</v>
      </c>
      <c r="T39" s="48">
        <f t="shared" si="11"/>
        <v>0</v>
      </c>
      <c r="U39" s="48">
        <f t="shared" si="11"/>
        <v>46604740</v>
      </c>
      <c r="V39" s="48">
        <f t="shared" si="11"/>
        <v>19601100</v>
      </c>
      <c r="W39" s="48">
        <f t="shared" si="11"/>
        <v>306677727</v>
      </c>
      <c r="X39" s="48">
        <f t="shared" si="11"/>
        <v>134448828</v>
      </c>
      <c r="Y39" s="48">
        <f t="shared" si="11"/>
        <v>441126555</v>
      </c>
    </row>
    <row r="40" spans="1:25" x14ac:dyDescent="0.2">
      <c r="A40" s="246" t="s">
        <v>264</v>
      </c>
      <c r="B40" s="246"/>
      <c r="C40" s="246"/>
      <c r="D40" s="246"/>
      <c r="E40" s="246"/>
      <c r="F40" s="246"/>
      <c r="G40" s="8">
        <v>32</v>
      </c>
      <c r="H40" s="50">
        <v>0</v>
      </c>
      <c r="I40" s="50">
        <v>0</v>
      </c>
      <c r="J40" s="50">
        <v>0</v>
      </c>
      <c r="K40" s="50">
        <v>0</v>
      </c>
      <c r="L40" s="50">
        <v>0</v>
      </c>
      <c r="M40" s="50">
        <v>0</v>
      </c>
      <c r="N40" s="50">
        <v>0</v>
      </c>
      <c r="O40" s="50">
        <v>0</v>
      </c>
      <c r="P40" s="50">
        <v>0</v>
      </c>
      <c r="Q40" s="50">
        <v>0</v>
      </c>
      <c r="R40" s="50">
        <v>0</v>
      </c>
      <c r="S40" s="46">
        <v>0</v>
      </c>
      <c r="T40" s="46">
        <v>0</v>
      </c>
      <c r="U40" s="50">
        <v>0</v>
      </c>
      <c r="V40" s="46">
        <v>27027615</v>
      </c>
      <c r="W40" s="47">
        <f t="shared" si="10"/>
        <v>27027615</v>
      </c>
      <c r="X40" s="46">
        <v>6639710.6740303384</v>
      </c>
      <c r="Y40" s="47">
        <f t="shared" ref="Y40:Y58" si="12">W40+X40</f>
        <v>33667325.674030341</v>
      </c>
    </row>
    <row r="41" spans="1:25" x14ac:dyDescent="0.2">
      <c r="A41" s="246" t="s">
        <v>265</v>
      </c>
      <c r="B41" s="246"/>
      <c r="C41" s="246"/>
      <c r="D41" s="246"/>
      <c r="E41" s="246"/>
      <c r="F41" s="246"/>
      <c r="G41" s="8">
        <v>33</v>
      </c>
      <c r="H41" s="50">
        <v>0</v>
      </c>
      <c r="I41" s="50">
        <v>0</v>
      </c>
      <c r="J41" s="50">
        <v>0</v>
      </c>
      <c r="K41" s="50">
        <v>0</v>
      </c>
      <c r="L41" s="50">
        <v>0</v>
      </c>
      <c r="M41" s="50">
        <v>0</v>
      </c>
      <c r="N41" s="46">
        <v>0</v>
      </c>
      <c r="O41" s="50">
        <v>0</v>
      </c>
      <c r="P41" s="50">
        <v>0</v>
      </c>
      <c r="Q41" s="50">
        <v>0</v>
      </c>
      <c r="R41" s="50">
        <v>0</v>
      </c>
      <c r="S41" s="46">
        <v>0</v>
      </c>
      <c r="T41" s="46">
        <v>0</v>
      </c>
      <c r="U41" s="50">
        <v>0</v>
      </c>
      <c r="V41" s="50">
        <v>0</v>
      </c>
      <c r="W41" s="47">
        <f t="shared" si="10"/>
        <v>0</v>
      </c>
      <c r="X41" s="46">
        <v>0</v>
      </c>
      <c r="Y41" s="47">
        <f t="shared" si="12"/>
        <v>0</v>
      </c>
    </row>
    <row r="42" spans="1:25" ht="27" customHeight="1" x14ac:dyDescent="0.2">
      <c r="A42" s="246" t="s">
        <v>277</v>
      </c>
      <c r="B42" s="246"/>
      <c r="C42" s="246"/>
      <c r="D42" s="246"/>
      <c r="E42" s="246"/>
      <c r="F42" s="246"/>
      <c r="G42" s="8">
        <v>34</v>
      </c>
      <c r="H42" s="50">
        <v>0</v>
      </c>
      <c r="I42" s="50">
        <v>0</v>
      </c>
      <c r="J42" s="50">
        <v>0</v>
      </c>
      <c r="K42" s="50">
        <v>0</v>
      </c>
      <c r="L42" s="50">
        <v>0</v>
      </c>
      <c r="M42" s="50">
        <v>0</v>
      </c>
      <c r="N42" s="50">
        <v>0</v>
      </c>
      <c r="O42" s="46">
        <v>0</v>
      </c>
      <c r="P42" s="50">
        <v>0</v>
      </c>
      <c r="Q42" s="50">
        <v>0</v>
      </c>
      <c r="R42" s="50">
        <v>0</v>
      </c>
      <c r="S42" s="46">
        <v>0</v>
      </c>
      <c r="T42" s="46">
        <v>0</v>
      </c>
      <c r="U42" s="46">
        <v>0</v>
      </c>
      <c r="V42" s="46">
        <v>0</v>
      </c>
      <c r="W42" s="47">
        <f t="shared" si="10"/>
        <v>0</v>
      </c>
      <c r="X42" s="46">
        <v>0</v>
      </c>
      <c r="Y42" s="47">
        <f t="shared" si="12"/>
        <v>0</v>
      </c>
    </row>
    <row r="43" spans="1:25" ht="37.5" customHeight="1" x14ac:dyDescent="0.2">
      <c r="A43" s="246" t="s">
        <v>410</v>
      </c>
      <c r="B43" s="246"/>
      <c r="C43" s="246"/>
      <c r="D43" s="246"/>
      <c r="E43" s="246"/>
      <c r="F43" s="246"/>
      <c r="G43" s="8">
        <v>35</v>
      </c>
      <c r="H43" s="50">
        <v>0</v>
      </c>
      <c r="I43" s="50">
        <v>0</v>
      </c>
      <c r="J43" s="50">
        <v>0</v>
      </c>
      <c r="K43" s="50">
        <v>0</v>
      </c>
      <c r="L43" s="50">
        <v>0</v>
      </c>
      <c r="M43" s="50">
        <v>0</v>
      </c>
      <c r="N43" s="50">
        <v>0</v>
      </c>
      <c r="O43" s="50">
        <v>0</v>
      </c>
      <c r="P43" s="46">
        <v>39065</v>
      </c>
      <c r="Q43" s="50">
        <v>0</v>
      </c>
      <c r="R43" s="50">
        <v>0</v>
      </c>
      <c r="S43" s="46">
        <v>0</v>
      </c>
      <c r="T43" s="46">
        <v>0</v>
      </c>
      <c r="U43" s="46">
        <v>0</v>
      </c>
      <c r="V43" s="46">
        <v>0</v>
      </c>
      <c r="W43" s="47">
        <f t="shared" si="10"/>
        <v>39065</v>
      </c>
      <c r="X43" s="46">
        <v>0</v>
      </c>
      <c r="Y43" s="47">
        <f t="shared" si="12"/>
        <v>39065</v>
      </c>
    </row>
    <row r="44" spans="1:25" ht="21" customHeight="1" x14ac:dyDescent="0.2">
      <c r="A44" s="246" t="s">
        <v>267</v>
      </c>
      <c r="B44" s="246"/>
      <c r="C44" s="246"/>
      <c r="D44" s="246"/>
      <c r="E44" s="246"/>
      <c r="F44" s="246"/>
      <c r="G44" s="8">
        <v>36</v>
      </c>
      <c r="H44" s="50">
        <v>0</v>
      </c>
      <c r="I44" s="50">
        <v>0</v>
      </c>
      <c r="J44" s="50">
        <v>0</v>
      </c>
      <c r="K44" s="50">
        <v>0</v>
      </c>
      <c r="L44" s="50">
        <v>0</v>
      </c>
      <c r="M44" s="50">
        <v>0</v>
      </c>
      <c r="N44" s="50">
        <v>0</v>
      </c>
      <c r="O44" s="50">
        <v>0</v>
      </c>
      <c r="P44" s="50">
        <v>0</v>
      </c>
      <c r="Q44" s="46">
        <v>0</v>
      </c>
      <c r="R44" s="50">
        <v>0</v>
      </c>
      <c r="S44" s="46">
        <v>0</v>
      </c>
      <c r="T44" s="46">
        <v>0</v>
      </c>
      <c r="U44" s="46">
        <v>0</v>
      </c>
      <c r="V44" s="46">
        <v>0</v>
      </c>
      <c r="W44" s="47">
        <f t="shared" si="10"/>
        <v>0</v>
      </c>
      <c r="X44" s="46">
        <v>0</v>
      </c>
      <c r="Y44" s="47">
        <f t="shared" si="12"/>
        <v>0</v>
      </c>
    </row>
    <row r="45" spans="1:25" ht="29.25" customHeight="1" x14ac:dyDescent="0.2">
      <c r="A45" s="246" t="s">
        <v>268</v>
      </c>
      <c r="B45" s="246"/>
      <c r="C45" s="246"/>
      <c r="D45" s="246"/>
      <c r="E45" s="246"/>
      <c r="F45" s="246"/>
      <c r="G45" s="8">
        <v>37</v>
      </c>
      <c r="H45" s="50">
        <v>0</v>
      </c>
      <c r="I45" s="50">
        <v>0</v>
      </c>
      <c r="J45" s="50">
        <v>0</v>
      </c>
      <c r="K45" s="50">
        <v>0</v>
      </c>
      <c r="L45" s="50">
        <v>0</v>
      </c>
      <c r="M45" s="50">
        <v>0</v>
      </c>
      <c r="N45" s="50">
        <v>0</v>
      </c>
      <c r="O45" s="50">
        <v>0</v>
      </c>
      <c r="P45" s="50">
        <v>0</v>
      </c>
      <c r="Q45" s="50">
        <v>0</v>
      </c>
      <c r="R45" s="46">
        <v>0</v>
      </c>
      <c r="S45" s="46">
        <v>0</v>
      </c>
      <c r="T45" s="46">
        <v>0</v>
      </c>
      <c r="U45" s="46">
        <v>0</v>
      </c>
      <c r="V45" s="46">
        <v>0</v>
      </c>
      <c r="W45" s="47">
        <f t="shared" si="10"/>
        <v>0</v>
      </c>
      <c r="X45" s="46">
        <v>0</v>
      </c>
      <c r="Y45" s="47">
        <f t="shared" si="12"/>
        <v>0</v>
      </c>
    </row>
    <row r="46" spans="1:25" ht="21" customHeight="1" x14ac:dyDescent="0.2">
      <c r="A46" s="246" t="s">
        <v>278</v>
      </c>
      <c r="B46" s="246"/>
      <c r="C46" s="246"/>
      <c r="D46" s="246"/>
      <c r="E46" s="246"/>
      <c r="F46" s="246"/>
      <c r="G46" s="8">
        <v>38</v>
      </c>
      <c r="H46" s="50">
        <v>0</v>
      </c>
      <c r="I46" s="50">
        <v>0</v>
      </c>
      <c r="J46" s="50">
        <v>0</v>
      </c>
      <c r="K46" s="50">
        <v>0</v>
      </c>
      <c r="L46" s="50">
        <v>0</v>
      </c>
      <c r="M46" s="50">
        <v>0</v>
      </c>
      <c r="N46" s="46">
        <v>0</v>
      </c>
      <c r="O46" s="46">
        <v>0</v>
      </c>
      <c r="P46" s="46">
        <v>0</v>
      </c>
      <c r="Q46" s="46">
        <v>0</v>
      </c>
      <c r="R46" s="46">
        <v>0</v>
      </c>
      <c r="S46" s="46">
        <v>0</v>
      </c>
      <c r="T46" s="46">
        <v>0</v>
      </c>
      <c r="U46" s="46">
        <v>0</v>
      </c>
      <c r="V46" s="46">
        <v>0</v>
      </c>
      <c r="W46" s="47">
        <f>H46+I46+J46+K46-L46+M46+N46+O46+P46+Q46+R46+U46+V46+S46+T46</f>
        <v>0</v>
      </c>
      <c r="X46" s="46">
        <v>0</v>
      </c>
      <c r="Y46" s="47">
        <f t="shared" si="12"/>
        <v>0</v>
      </c>
    </row>
    <row r="47" spans="1:25" x14ac:dyDescent="0.2">
      <c r="A47" s="246" t="s">
        <v>270</v>
      </c>
      <c r="B47" s="246"/>
      <c r="C47" s="246"/>
      <c r="D47" s="246"/>
      <c r="E47" s="246"/>
      <c r="F47" s="246"/>
      <c r="G47" s="8">
        <v>39</v>
      </c>
      <c r="H47" s="50">
        <v>0</v>
      </c>
      <c r="I47" s="50">
        <v>0</v>
      </c>
      <c r="J47" s="50">
        <v>0</v>
      </c>
      <c r="K47" s="50">
        <v>0</v>
      </c>
      <c r="L47" s="50">
        <v>0</v>
      </c>
      <c r="M47" s="50">
        <v>0</v>
      </c>
      <c r="N47" s="46">
        <v>0</v>
      </c>
      <c r="O47" s="46">
        <v>0</v>
      </c>
      <c r="P47" s="46">
        <v>0</v>
      </c>
      <c r="Q47" s="46">
        <v>0</v>
      </c>
      <c r="R47" s="46">
        <v>0</v>
      </c>
      <c r="S47" s="46">
        <v>0</v>
      </c>
      <c r="T47" s="46">
        <v>0</v>
      </c>
      <c r="U47" s="46">
        <v>0</v>
      </c>
      <c r="V47" s="46">
        <v>0</v>
      </c>
      <c r="W47" s="47">
        <f>H47+I47+J47+K47-L47+M47+N47+O47+P47+Q47+R47+U47+V47+S47+T47</f>
        <v>0</v>
      </c>
      <c r="X47" s="46">
        <v>0</v>
      </c>
      <c r="Y47" s="47">
        <f t="shared" si="12"/>
        <v>0</v>
      </c>
    </row>
    <row r="48" spans="1:25" x14ac:dyDescent="0.2">
      <c r="A48" s="246" t="s">
        <v>271</v>
      </c>
      <c r="B48" s="246"/>
      <c r="C48" s="246"/>
      <c r="D48" s="246"/>
      <c r="E48" s="246"/>
      <c r="F48" s="246"/>
      <c r="G48" s="8">
        <v>40</v>
      </c>
      <c r="H48" s="46">
        <v>0</v>
      </c>
      <c r="I48" s="46">
        <v>0</v>
      </c>
      <c r="J48" s="46">
        <v>0</v>
      </c>
      <c r="K48" s="46">
        <v>0</v>
      </c>
      <c r="L48" s="46">
        <v>0</v>
      </c>
      <c r="M48" s="46">
        <v>0</v>
      </c>
      <c r="N48" s="46">
        <v>0</v>
      </c>
      <c r="O48" s="46">
        <v>0</v>
      </c>
      <c r="P48" s="46">
        <v>0</v>
      </c>
      <c r="Q48" s="46">
        <v>0</v>
      </c>
      <c r="R48" s="46">
        <v>0</v>
      </c>
      <c r="S48" s="46">
        <v>0</v>
      </c>
      <c r="T48" s="46">
        <v>0</v>
      </c>
      <c r="U48" s="46">
        <v>0</v>
      </c>
      <c r="V48" s="46">
        <v>0</v>
      </c>
      <c r="W48" s="47">
        <f t="shared" si="10"/>
        <v>0</v>
      </c>
      <c r="X48" s="46">
        <v>0</v>
      </c>
      <c r="Y48" s="47">
        <f t="shared" si="12"/>
        <v>0</v>
      </c>
    </row>
    <row r="49" spans="1:25" x14ac:dyDescent="0.2">
      <c r="A49" s="246" t="s">
        <v>272</v>
      </c>
      <c r="B49" s="246"/>
      <c r="C49" s="246"/>
      <c r="D49" s="246"/>
      <c r="E49" s="246"/>
      <c r="F49" s="246"/>
      <c r="G49" s="8">
        <v>41</v>
      </c>
      <c r="H49" s="50">
        <v>0</v>
      </c>
      <c r="I49" s="50">
        <v>0</v>
      </c>
      <c r="J49" s="50">
        <v>0</v>
      </c>
      <c r="K49" s="50">
        <v>0</v>
      </c>
      <c r="L49" s="50">
        <v>0</v>
      </c>
      <c r="M49" s="50">
        <v>0</v>
      </c>
      <c r="N49" s="46">
        <v>0</v>
      </c>
      <c r="O49" s="46">
        <v>0</v>
      </c>
      <c r="P49" s="46">
        <v>-7032</v>
      </c>
      <c r="Q49" s="46">
        <v>0</v>
      </c>
      <c r="R49" s="46">
        <v>0</v>
      </c>
      <c r="S49" s="46">
        <v>0</v>
      </c>
      <c r="T49" s="46">
        <v>0</v>
      </c>
      <c r="U49" s="46">
        <v>0</v>
      </c>
      <c r="V49" s="46">
        <v>0</v>
      </c>
      <c r="W49" s="47">
        <f t="shared" si="10"/>
        <v>-7032</v>
      </c>
      <c r="X49" s="46">
        <v>0</v>
      </c>
      <c r="Y49" s="47">
        <f t="shared" si="12"/>
        <v>-7032</v>
      </c>
    </row>
    <row r="50" spans="1:25" ht="24" customHeight="1" x14ac:dyDescent="0.2">
      <c r="A50" s="246" t="s">
        <v>411</v>
      </c>
      <c r="B50" s="246"/>
      <c r="C50" s="246"/>
      <c r="D50" s="246"/>
      <c r="E50" s="246"/>
      <c r="F50" s="246"/>
      <c r="G50" s="8">
        <v>42</v>
      </c>
      <c r="H50" s="46">
        <v>-1</v>
      </c>
      <c r="I50" s="46">
        <v>1</v>
      </c>
      <c r="J50" s="46">
        <v>0</v>
      </c>
      <c r="K50" s="46">
        <v>0</v>
      </c>
      <c r="L50" s="46">
        <v>0</v>
      </c>
      <c r="M50" s="46">
        <v>0</v>
      </c>
      <c r="N50" s="46">
        <v>0</v>
      </c>
      <c r="O50" s="46">
        <v>0</v>
      </c>
      <c r="P50" s="46">
        <v>0</v>
      </c>
      <c r="Q50" s="46">
        <v>0</v>
      </c>
      <c r="R50" s="46">
        <v>0</v>
      </c>
      <c r="S50" s="46">
        <v>0</v>
      </c>
      <c r="T50" s="46">
        <v>0</v>
      </c>
      <c r="U50" s="46">
        <v>0</v>
      </c>
      <c r="V50" s="46">
        <v>0</v>
      </c>
      <c r="W50" s="47">
        <f t="shared" si="10"/>
        <v>0</v>
      </c>
      <c r="X50" s="46">
        <v>0</v>
      </c>
      <c r="Y50" s="47">
        <f t="shared" si="12"/>
        <v>0</v>
      </c>
    </row>
    <row r="51" spans="1:25" ht="26.25" customHeight="1" x14ac:dyDescent="0.2">
      <c r="A51" s="246" t="s">
        <v>412</v>
      </c>
      <c r="B51" s="246"/>
      <c r="C51" s="246"/>
      <c r="D51" s="246"/>
      <c r="E51" s="246"/>
      <c r="F51" s="246"/>
      <c r="G51" s="8">
        <v>43</v>
      </c>
      <c r="H51" s="46">
        <v>0</v>
      </c>
      <c r="I51" s="46">
        <v>0</v>
      </c>
      <c r="J51" s="46">
        <v>0</v>
      </c>
      <c r="K51" s="46">
        <v>0</v>
      </c>
      <c r="L51" s="46">
        <v>0</v>
      </c>
      <c r="M51" s="46">
        <v>0</v>
      </c>
      <c r="N51" s="46">
        <v>0</v>
      </c>
      <c r="O51" s="46">
        <v>0</v>
      </c>
      <c r="P51" s="46">
        <v>0</v>
      </c>
      <c r="Q51" s="46">
        <v>0</v>
      </c>
      <c r="R51" s="46">
        <v>0</v>
      </c>
      <c r="S51" s="46">
        <v>0</v>
      </c>
      <c r="T51" s="46">
        <v>0</v>
      </c>
      <c r="U51" s="46">
        <v>0</v>
      </c>
      <c r="V51" s="46">
        <v>0</v>
      </c>
      <c r="W51" s="47">
        <f t="shared" si="10"/>
        <v>0</v>
      </c>
      <c r="X51" s="46">
        <v>0</v>
      </c>
      <c r="Y51" s="47">
        <f t="shared" si="12"/>
        <v>0</v>
      </c>
    </row>
    <row r="52" spans="1:25" ht="22.5" customHeight="1" x14ac:dyDescent="0.2">
      <c r="A52" s="246" t="s">
        <v>413</v>
      </c>
      <c r="B52" s="246"/>
      <c r="C52" s="246"/>
      <c r="D52" s="246"/>
      <c r="E52" s="246"/>
      <c r="F52" s="246"/>
      <c r="G52" s="8">
        <v>44</v>
      </c>
      <c r="H52" s="46">
        <v>0</v>
      </c>
      <c r="I52" s="46">
        <v>0</v>
      </c>
      <c r="J52" s="46">
        <v>0</v>
      </c>
      <c r="K52" s="46">
        <v>0</v>
      </c>
      <c r="L52" s="46">
        <v>0</v>
      </c>
      <c r="M52" s="46">
        <v>0</v>
      </c>
      <c r="N52" s="46">
        <v>0</v>
      </c>
      <c r="O52" s="46">
        <v>0</v>
      </c>
      <c r="P52" s="46">
        <v>0</v>
      </c>
      <c r="Q52" s="46">
        <v>0</v>
      </c>
      <c r="R52" s="46">
        <v>0</v>
      </c>
      <c r="S52" s="46">
        <v>0</v>
      </c>
      <c r="T52" s="46">
        <v>0</v>
      </c>
      <c r="U52" s="46">
        <v>0</v>
      </c>
      <c r="V52" s="46">
        <v>0</v>
      </c>
      <c r="W52" s="47">
        <f t="shared" si="10"/>
        <v>0</v>
      </c>
      <c r="X52" s="46">
        <v>0</v>
      </c>
      <c r="Y52" s="47">
        <f t="shared" si="12"/>
        <v>0</v>
      </c>
    </row>
    <row r="53" spans="1:25" x14ac:dyDescent="0.2">
      <c r="A53" s="246" t="s">
        <v>273</v>
      </c>
      <c r="B53" s="246"/>
      <c r="C53" s="246"/>
      <c r="D53" s="246"/>
      <c r="E53" s="246"/>
      <c r="F53" s="246"/>
      <c r="G53" s="8">
        <v>45</v>
      </c>
      <c r="H53" s="46">
        <v>0</v>
      </c>
      <c r="I53" s="46">
        <v>0</v>
      </c>
      <c r="J53" s="46">
        <v>0</v>
      </c>
      <c r="K53" s="46">
        <v>0</v>
      </c>
      <c r="L53" s="46">
        <v>1772315</v>
      </c>
      <c r="M53" s="46">
        <v>0</v>
      </c>
      <c r="N53" s="46">
        <v>0</v>
      </c>
      <c r="O53" s="46">
        <v>0</v>
      </c>
      <c r="P53" s="46">
        <v>0</v>
      </c>
      <c r="Q53" s="46">
        <v>0</v>
      </c>
      <c r="R53" s="46">
        <v>0</v>
      </c>
      <c r="S53" s="46">
        <v>0</v>
      </c>
      <c r="T53" s="46">
        <v>0</v>
      </c>
      <c r="U53" s="46">
        <v>0</v>
      </c>
      <c r="V53" s="46">
        <v>0</v>
      </c>
      <c r="W53" s="47">
        <f t="shared" si="10"/>
        <v>-1772315</v>
      </c>
      <c r="X53" s="46">
        <v>0</v>
      </c>
      <c r="Y53" s="47">
        <f t="shared" si="12"/>
        <v>-1772315</v>
      </c>
    </row>
    <row r="54" spans="1:25" x14ac:dyDescent="0.2">
      <c r="A54" s="246" t="s">
        <v>414</v>
      </c>
      <c r="B54" s="246"/>
      <c r="C54" s="246"/>
      <c r="D54" s="246"/>
      <c r="E54" s="246"/>
      <c r="F54" s="246"/>
      <c r="G54" s="8">
        <v>46</v>
      </c>
      <c r="H54" s="46">
        <v>0</v>
      </c>
      <c r="I54" s="46">
        <v>0</v>
      </c>
      <c r="J54" s="46">
        <v>0</v>
      </c>
      <c r="K54" s="46">
        <v>0</v>
      </c>
      <c r="L54" s="46">
        <v>0</v>
      </c>
      <c r="M54" s="46">
        <v>0</v>
      </c>
      <c r="N54" s="46">
        <v>0</v>
      </c>
      <c r="O54" s="46">
        <v>0</v>
      </c>
      <c r="P54" s="46">
        <v>0</v>
      </c>
      <c r="Q54" s="46">
        <v>0</v>
      </c>
      <c r="R54" s="46">
        <v>0</v>
      </c>
      <c r="S54" s="46">
        <v>0</v>
      </c>
      <c r="T54" s="46">
        <v>0</v>
      </c>
      <c r="U54" s="46">
        <v>0</v>
      </c>
      <c r="V54" s="46">
        <v>0</v>
      </c>
      <c r="W54" s="47">
        <f t="shared" si="10"/>
        <v>0</v>
      </c>
      <c r="X54" s="46">
        <v>0</v>
      </c>
      <c r="Y54" s="47">
        <f t="shared" si="12"/>
        <v>0</v>
      </c>
    </row>
    <row r="55" spans="1:25" x14ac:dyDescent="0.2">
      <c r="A55" s="246" t="s">
        <v>423</v>
      </c>
      <c r="B55" s="246"/>
      <c r="C55" s="246"/>
      <c r="D55" s="246"/>
      <c r="E55" s="246"/>
      <c r="F55" s="246"/>
      <c r="G55" s="8">
        <v>47</v>
      </c>
      <c r="H55" s="46">
        <v>0</v>
      </c>
      <c r="I55" s="46">
        <v>0</v>
      </c>
      <c r="J55" s="46">
        <v>0</v>
      </c>
      <c r="K55" s="46">
        <v>0</v>
      </c>
      <c r="L55" s="46">
        <v>0</v>
      </c>
      <c r="M55" s="46">
        <v>0</v>
      </c>
      <c r="N55" s="46">
        <v>0</v>
      </c>
      <c r="O55" s="46">
        <v>0</v>
      </c>
      <c r="P55" s="46">
        <v>0</v>
      </c>
      <c r="Q55" s="46">
        <v>0</v>
      </c>
      <c r="R55" s="46">
        <v>0</v>
      </c>
      <c r="S55" s="46">
        <v>0</v>
      </c>
      <c r="T55" s="46">
        <v>0</v>
      </c>
      <c r="U55" s="46">
        <v>-24377581</v>
      </c>
      <c r="V55" s="46">
        <v>0</v>
      </c>
      <c r="W55" s="47">
        <f t="shared" si="10"/>
        <v>-24377581</v>
      </c>
      <c r="X55" s="46">
        <v>-2535127</v>
      </c>
      <c r="Y55" s="47">
        <f t="shared" si="12"/>
        <v>-26912708</v>
      </c>
    </row>
    <row r="56" spans="1:25" x14ac:dyDescent="0.2">
      <c r="A56" s="246" t="s">
        <v>415</v>
      </c>
      <c r="B56" s="246"/>
      <c r="C56" s="246"/>
      <c r="D56" s="246"/>
      <c r="E56" s="246"/>
      <c r="F56" s="246"/>
      <c r="G56" s="8">
        <v>48</v>
      </c>
      <c r="H56" s="46">
        <v>0</v>
      </c>
      <c r="I56" s="46">
        <v>525112</v>
      </c>
      <c r="J56" s="46">
        <v>0</v>
      </c>
      <c r="K56" s="46">
        <v>0</v>
      </c>
      <c r="L56" s="46">
        <v>-4541887</v>
      </c>
      <c r="M56" s="46">
        <v>0</v>
      </c>
      <c r="N56" s="46">
        <v>-4723648</v>
      </c>
      <c r="O56" s="46">
        <v>0</v>
      </c>
      <c r="P56" s="46">
        <v>0</v>
      </c>
      <c r="Q56" s="46">
        <v>0</v>
      </c>
      <c r="R56" s="46">
        <v>0</v>
      </c>
      <c r="S56" s="46">
        <v>0</v>
      </c>
      <c r="T56" s="46">
        <v>0</v>
      </c>
      <c r="U56" s="46">
        <v>336793</v>
      </c>
      <c r="V56" s="46">
        <v>0</v>
      </c>
      <c r="W56" s="47">
        <f t="shared" si="10"/>
        <v>680144</v>
      </c>
      <c r="X56" s="46">
        <v>0</v>
      </c>
      <c r="Y56" s="47">
        <f t="shared" si="12"/>
        <v>680144</v>
      </c>
    </row>
    <row r="57" spans="1:25" x14ac:dyDescent="0.2">
      <c r="A57" s="246" t="s">
        <v>424</v>
      </c>
      <c r="B57" s="246"/>
      <c r="C57" s="246"/>
      <c r="D57" s="246"/>
      <c r="E57" s="246"/>
      <c r="F57" s="246"/>
      <c r="G57" s="8">
        <v>49</v>
      </c>
      <c r="H57" s="46">
        <v>0</v>
      </c>
      <c r="I57" s="46">
        <v>0</v>
      </c>
      <c r="J57" s="46">
        <v>0</v>
      </c>
      <c r="K57" s="46">
        <v>0</v>
      </c>
      <c r="L57" s="46">
        <v>0</v>
      </c>
      <c r="M57" s="46">
        <v>0</v>
      </c>
      <c r="N57" s="46">
        <v>0</v>
      </c>
      <c r="O57" s="46">
        <v>0</v>
      </c>
      <c r="P57" s="46">
        <v>0</v>
      </c>
      <c r="Q57" s="46">
        <v>0</v>
      </c>
      <c r="R57" s="46">
        <v>0</v>
      </c>
      <c r="S57" s="46">
        <v>0</v>
      </c>
      <c r="T57" s="46">
        <v>0</v>
      </c>
      <c r="U57" s="46">
        <v>19601100</v>
      </c>
      <c r="V57" s="46">
        <v>-19601100</v>
      </c>
      <c r="W57" s="47">
        <f t="shared" si="10"/>
        <v>0</v>
      </c>
      <c r="X57" s="46">
        <v>0</v>
      </c>
      <c r="Y57" s="47">
        <f t="shared" si="12"/>
        <v>0</v>
      </c>
    </row>
    <row r="58" spans="1:25" x14ac:dyDescent="0.2">
      <c r="A58" s="246" t="s">
        <v>418</v>
      </c>
      <c r="B58" s="246"/>
      <c r="C58" s="246"/>
      <c r="D58" s="246"/>
      <c r="E58" s="246"/>
      <c r="F58" s="246"/>
      <c r="G58" s="8">
        <v>50</v>
      </c>
      <c r="H58" s="46">
        <v>0</v>
      </c>
      <c r="I58" s="46">
        <v>0</v>
      </c>
      <c r="J58" s="46">
        <v>0</v>
      </c>
      <c r="K58" s="46">
        <v>0</v>
      </c>
      <c r="L58" s="46">
        <v>0</v>
      </c>
      <c r="M58" s="46">
        <v>0</v>
      </c>
      <c r="N58" s="46">
        <v>0</v>
      </c>
      <c r="O58" s="46">
        <v>0</v>
      </c>
      <c r="P58" s="46">
        <v>0</v>
      </c>
      <c r="Q58" s="46">
        <v>0</v>
      </c>
      <c r="R58" s="46">
        <v>0</v>
      </c>
      <c r="S58" s="46">
        <v>0</v>
      </c>
      <c r="T58" s="46">
        <v>0</v>
      </c>
      <c r="U58" s="46">
        <v>0</v>
      </c>
      <c r="V58" s="46">
        <v>0</v>
      </c>
      <c r="W58" s="47">
        <f t="shared" si="10"/>
        <v>0</v>
      </c>
      <c r="X58" s="46">
        <v>0</v>
      </c>
      <c r="Y58" s="47">
        <f t="shared" si="12"/>
        <v>0</v>
      </c>
    </row>
    <row r="59" spans="1:25" ht="24" customHeight="1" x14ac:dyDescent="0.2">
      <c r="A59" s="247" t="s">
        <v>425</v>
      </c>
      <c r="B59" s="247"/>
      <c r="C59" s="247"/>
      <c r="D59" s="247"/>
      <c r="E59" s="247"/>
      <c r="F59" s="247"/>
      <c r="G59" s="10">
        <v>51</v>
      </c>
      <c r="H59" s="49">
        <f>SUM(H39:H58)</f>
        <v>221915350</v>
      </c>
      <c r="I59" s="49">
        <f t="shared" ref="I59:Y59" si="13">SUM(I39:I58)</f>
        <v>1218381</v>
      </c>
      <c r="J59" s="49">
        <f t="shared" si="13"/>
        <v>11095768</v>
      </c>
      <c r="K59" s="49">
        <f t="shared" si="13"/>
        <v>18158509</v>
      </c>
      <c r="L59" s="49">
        <f t="shared" si="13"/>
        <v>13743570</v>
      </c>
      <c r="M59" s="49">
        <f t="shared" si="13"/>
        <v>0</v>
      </c>
      <c r="N59" s="49">
        <f t="shared" si="13"/>
        <v>390640</v>
      </c>
      <c r="O59" s="49">
        <f t="shared" si="13"/>
        <v>0</v>
      </c>
      <c r="P59" s="49">
        <f t="shared" si="13"/>
        <v>39878</v>
      </c>
      <c r="Q59" s="49">
        <f t="shared" si="13"/>
        <v>0</v>
      </c>
      <c r="R59" s="49">
        <f t="shared" si="13"/>
        <v>0</v>
      </c>
      <c r="S59" s="49">
        <f t="shared" si="13"/>
        <v>0</v>
      </c>
      <c r="T59" s="49">
        <f t="shared" si="13"/>
        <v>0</v>
      </c>
      <c r="U59" s="49">
        <f t="shared" si="13"/>
        <v>42165052</v>
      </c>
      <c r="V59" s="49">
        <f t="shared" si="13"/>
        <v>27027615</v>
      </c>
      <c r="W59" s="49">
        <f t="shared" si="13"/>
        <v>308267623</v>
      </c>
      <c r="X59" s="49">
        <f t="shared" si="13"/>
        <v>138553411.67403033</v>
      </c>
      <c r="Y59" s="49">
        <f t="shared" si="13"/>
        <v>446821034.67403036</v>
      </c>
    </row>
    <row r="60" spans="1:25" x14ac:dyDescent="0.2">
      <c r="A60" s="248" t="s">
        <v>274</v>
      </c>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row>
    <row r="61" spans="1:25" ht="31.5" customHeight="1" x14ac:dyDescent="0.2">
      <c r="A61" s="244" t="s">
        <v>426</v>
      </c>
      <c r="B61" s="244"/>
      <c r="C61" s="244"/>
      <c r="D61" s="244"/>
      <c r="E61" s="244"/>
      <c r="F61" s="244"/>
      <c r="G61" s="9">
        <v>52</v>
      </c>
      <c r="H61" s="48">
        <f>SUM(H41:H49)</f>
        <v>0</v>
      </c>
      <c r="I61" s="48">
        <f t="shared" ref="I61:Y61" si="14">SUM(I41:I49)</f>
        <v>0</v>
      </c>
      <c r="J61" s="48">
        <f t="shared" si="14"/>
        <v>0</v>
      </c>
      <c r="K61" s="48">
        <f t="shared" si="14"/>
        <v>0</v>
      </c>
      <c r="L61" s="48">
        <f t="shared" si="14"/>
        <v>0</v>
      </c>
      <c r="M61" s="48">
        <f t="shared" si="14"/>
        <v>0</v>
      </c>
      <c r="N61" s="48">
        <f t="shared" si="14"/>
        <v>0</v>
      </c>
      <c r="O61" s="48">
        <f t="shared" si="14"/>
        <v>0</v>
      </c>
      <c r="P61" s="48">
        <f t="shared" si="14"/>
        <v>32033</v>
      </c>
      <c r="Q61" s="48">
        <f t="shared" si="14"/>
        <v>0</v>
      </c>
      <c r="R61" s="48">
        <f t="shared" si="14"/>
        <v>0</v>
      </c>
      <c r="S61" s="48">
        <f t="shared" si="14"/>
        <v>0</v>
      </c>
      <c r="T61" s="48">
        <f t="shared" si="14"/>
        <v>0</v>
      </c>
      <c r="U61" s="48">
        <f t="shared" si="14"/>
        <v>0</v>
      </c>
      <c r="V61" s="48">
        <f t="shared" si="14"/>
        <v>0</v>
      </c>
      <c r="W61" s="48">
        <f t="shared" si="14"/>
        <v>32033</v>
      </c>
      <c r="X61" s="48">
        <f t="shared" si="14"/>
        <v>0</v>
      </c>
      <c r="Y61" s="48">
        <f t="shared" si="14"/>
        <v>32033</v>
      </c>
    </row>
    <row r="62" spans="1:25" ht="27.75" customHeight="1" x14ac:dyDescent="0.2">
      <c r="A62" s="244" t="s">
        <v>427</v>
      </c>
      <c r="B62" s="244"/>
      <c r="C62" s="244"/>
      <c r="D62" s="244"/>
      <c r="E62" s="244"/>
      <c r="F62" s="244"/>
      <c r="G62" s="9">
        <v>53</v>
      </c>
      <c r="H62" s="48">
        <f>H40+H61</f>
        <v>0</v>
      </c>
      <c r="I62" s="48">
        <f t="shared" ref="I62:Y62" si="15">I40+I61</f>
        <v>0</v>
      </c>
      <c r="J62" s="48">
        <f t="shared" si="15"/>
        <v>0</v>
      </c>
      <c r="K62" s="48">
        <f t="shared" si="15"/>
        <v>0</v>
      </c>
      <c r="L62" s="48">
        <f t="shared" si="15"/>
        <v>0</v>
      </c>
      <c r="M62" s="48">
        <f t="shared" si="15"/>
        <v>0</v>
      </c>
      <c r="N62" s="48">
        <f t="shared" si="15"/>
        <v>0</v>
      </c>
      <c r="O62" s="48">
        <f t="shared" si="15"/>
        <v>0</v>
      </c>
      <c r="P62" s="48">
        <f t="shared" si="15"/>
        <v>32033</v>
      </c>
      <c r="Q62" s="48">
        <f t="shared" si="15"/>
        <v>0</v>
      </c>
      <c r="R62" s="48">
        <f t="shared" si="15"/>
        <v>0</v>
      </c>
      <c r="S62" s="48">
        <f t="shared" si="15"/>
        <v>0</v>
      </c>
      <c r="T62" s="48">
        <f t="shared" si="15"/>
        <v>0</v>
      </c>
      <c r="U62" s="48">
        <f t="shared" si="15"/>
        <v>0</v>
      </c>
      <c r="V62" s="48">
        <f t="shared" si="15"/>
        <v>27027615</v>
      </c>
      <c r="W62" s="48">
        <f t="shared" si="15"/>
        <v>27059648</v>
      </c>
      <c r="X62" s="48">
        <f t="shared" si="15"/>
        <v>6639710.6740303384</v>
      </c>
      <c r="Y62" s="48">
        <f t="shared" si="15"/>
        <v>33699358.674030341</v>
      </c>
    </row>
    <row r="63" spans="1:25" ht="29.25" customHeight="1" x14ac:dyDescent="0.2">
      <c r="A63" s="245" t="s">
        <v>428</v>
      </c>
      <c r="B63" s="245"/>
      <c r="C63" s="245"/>
      <c r="D63" s="245"/>
      <c r="E63" s="245"/>
      <c r="F63" s="245"/>
      <c r="G63" s="10">
        <v>54</v>
      </c>
      <c r="H63" s="49">
        <f>SUM(H50:H58)</f>
        <v>-1</v>
      </c>
      <c r="I63" s="49">
        <f t="shared" ref="I63:Y63" si="16">SUM(I50:I58)</f>
        <v>525113</v>
      </c>
      <c r="J63" s="49">
        <f t="shared" si="16"/>
        <v>0</v>
      </c>
      <c r="K63" s="49">
        <f t="shared" si="16"/>
        <v>0</v>
      </c>
      <c r="L63" s="49">
        <f t="shared" si="16"/>
        <v>-2769572</v>
      </c>
      <c r="M63" s="49">
        <f t="shared" si="16"/>
        <v>0</v>
      </c>
      <c r="N63" s="49">
        <f t="shared" si="16"/>
        <v>-4723648</v>
      </c>
      <c r="O63" s="49">
        <f t="shared" si="16"/>
        <v>0</v>
      </c>
      <c r="P63" s="49">
        <f t="shared" si="16"/>
        <v>0</v>
      </c>
      <c r="Q63" s="49">
        <f t="shared" si="16"/>
        <v>0</v>
      </c>
      <c r="R63" s="49">
        <f t="shared" si="16"/>
        <v>0</v>
      </c>
      <c r="S63" s="49">
        <f t="shared" si="16"/>
        <v>0</v>
      </c>
      <c r="T63" s="49">
        <f t="shared" si="16"/>
        <v>0</v>
      </c>
      <c r="U63" s="49">
        <f t="shared" si="16"/>
        <v>-4439688</v>
      </c>
      <c r="V63" s="49">
        <f t="shared" si="16"/>
        <v>-19601100</v>
      </c>
      <c r="W63" s="49">
        <f t="shared" si="16"/>
        <v>-25469752</v>
      </c>
      <c r="X63" s="49">
        <f t="shared" si="16"/>
        <v>-2535127</v>
      </c>
      <c r="Y63" s="49">
        <f t="shared" si="16"/>
        <v>-28004879</v>
      </c>
    </row>
  </sheetData>
  <sheetProtection algorithmName="SHA-512" hashValue="ki+/f2+2tkFwomZrIPV+OtU5oP4jAZCrkESzPuPIuXd2Dzv5bZafErOc5syCepABPxJftu+tGZU6WVGUc9N7KA==" saltValue="S2IJqsvd0qGE5LSQXvDDdA=="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7:Y30 H61:Y63 H32:Y34 H36:Y59"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89"/>
  <sheetViews>
    <sheetView zoomScale="90" zoomScaleNormal="90" workbookViewId="0">
      <selection activeCell="A89" sqref="A89"/>
    </sheetView>
  </sheetViews>
  <sheetFormatPr defaultRowHeight="12.75" x14ac:dyDescent="0.2"/>
  <cols>
    <col min="1" max="1" width="213" style="107" customWidth="1"/>
    <col min="2" max="2" width="9.140625" style="107" customWidth="1"/>
    <col min="3" max="3" width="1.7109375" style="107" hidden="1" customWidth="1"/>
    <col min="4" max="4" width="2.7109375" style="107" hidden="1" customWidth="1"/>
    <col min="5" max="5" width="1.140625" style="107" hidden="1" customWidth="1"/>
    <col min="6" max="6" width="4.28515625" style="107" hidden="1" customWidth="1"/>
    <col min="7" max="7" width="0.28515625" style="107" hidden="1" customWidth="1"/>
    <col min="8" max="9" width="9.140625" style="107" hidden="1" customWidth="1"/>
    <col min="10" max="10" width="3.7109375" style="107" hidden="1" customWidth="1"/>
    <col min="11" max="11" width="9.140625" style="107"/>
    <col min="12" max="12" width="18.28515625" style="107" customWidth="1"/>
    <col min="13" max="13" width="10.140625" style="107" bestFit="1" customWidth="1"/>
    <col min="14" max="14" width="17.5703125" style="107" customWidth="1"/>
    <col min="15" max="16384" width="9.140625" style="107"/>
  </cols>
  <sheetData>
    <row r="1" spans="1:10" x14ac:dyDescent="0.2">
      <c r="A1" s="271" t="s">
        <v>496</v>
      </c>
      <c r="B1" s="272"/>
      <c r="C1" s="272"/>
      <c r="D1" s="272"/>
      <c r="E1" s="272"/>
      <c r="F1" s="272"/>
      <c r="G1" s="272"/>
      <c r="H1" s="272"/>
      <c r="I1" s="272"/>
      <c r="J1" s="272"/>
    </row>
    <row r="2" spans="1:10" x14ac:dyDescent="0.2">
      <c r="A2" s="272"/>
      <c r="B2" s="272"/>
      <c r="C2" s="272"/>
      <c r="D2" s="272"/>
      <c r="E2" s="272"/>
      <c r="F2" s="272"/>
      <c r="G2" s="272"/>
      <c r="H2" s="272"/>
      <c r="I2" s="272"/>
      <c r="J2" s="272"/>
    </row>
    <row r="3" spans="1:10" x14ac:dyDescent="0.2">
      <c r="A3" s="272"/>
      <c r="B3" s="272"/>
      <c r="C3" s="272"/>
      <c r="D3" s="272"/>
      <c r="E3" s="272"/>
      <c r="F3" s="272"/>
      <c r="G3" s="272"/>
      <c r="H3" s="272"/>
      <c r="I3" s="272"/>
      <c r="J3" s="272"/>
    </row>
    <row r="4" spans="1:10" x14ac:dyDescent="0.2">
      <c r="A4" s="272"/>
      <c r="B4" s="272"/>
      <c r="C4" s="272"/>
      <c r="D4" s="272"/>
      <c r="E4" s="272"/>
      <c r="F4" s="272"/>
      <c r="G4" s="272"/>
      <c r="H4" s="272"/>
      <c r="I4" s="272"/>
      <c r="J4" s="272"/>
    </row>
    <row r="5" spans="1:10" x14ac:dyDescent="0.2">
      <c r="A5" s="272"/>
      <c r="B5" s="272"/>
      <c r="C5" s="272"/>
      <c r="D5" s="272"/>
      <c r="E5" s="272"/>
      <c r="F5" s="272"/>
      <c r="G5" s="272"/>
      <c r="H5" s="272"/>
      <c r="I5" s="272"/>
      <c r="J5" s="272"/>
    </row>
    <row r="6" spans="1:10" x14ac:dyDescent="0.2">
      <c r="A6" s="272"/>
      <c r="B6" s="272"/>
      <c r="C6" s="272"/>
      <c r="D6" s="272"/>
      <c r="E6" s="272"/>
      <c r="F6" s="272"/>
      <c r="G6" s="272"/>
      <c r="H6" s="272"/>
      <c r="I6" s="272"/>
      <c r="J6" s="272"/>
    </row>
    <row r="7" spans="1:10" x14ac:dyDescent="0.2">
      <c r="A7" s="272"/>
      <c r="B7" s="272"/>
      <c r="C7" s="272"/>
      <c r="D7" s="272"/>
      <c r="E7" s="272"/>
      <c r="F7" s="272"/>
      <c r="G7" s="272"/>
      <c r="H7" s="272"/>
      <c r="I7" s="272"/>
      <c r="J7" s="272"/>
    </row>
    <row r="8" spans="1:10" x14ac:dyDescent="0.2">
      <c r="A8" s="272"/>
      <c r="B8" s="272"/>
      <c r="C8" s="272"/>
      <c r="D8" s="272"/>
      <c r="E8" s="272"/>
      <c r="F8" s="272"/>
      <c r="G8" s="272"/>
      <c r="H8" s="272"/>
      <c r="I8" s="272"/>
      <c r="J8" s="272"/>
    </row>
    <row r="9" spans="1:10" x14ac:dyDescent="0.2">
      <c r="A9" s="272"/>
      <c r="B9" s="272"/>
      <c r="C9" s="272"/>
      <c r="D9" s="272"/>
      <c r="E9" s="272"/>
      <c r="F9" s="272"/>
      <c r="G9" s="272"/>
      <c r="H9" s="272"/>
      <c r="I9" s="272"/>
      <c r="J9" s="272"/>
    </row>
    <row r="10" spans="1:10" x14ac:dyDescent="0.2">
      <c r="A10" s="272"/>
      <c r="B10" s="272"/>
      <c r="C10" s="272"/>
      <c r="D10" s="272"/>
      <c r="E10" s="272"/>
      <c r="F10" s="272"/>
      <c r="G10" s="272"/>
      <c r="H10" s="272"/>
      <c r="I10" s="272"/>
      <c r="J10" s="272"/>
    </row>
    <row r="11" spans="1:10" x14ac:dyDescent="0.2">
      <c r="A11" s="272"/>
      <c r="B11" s="272"/>
      <c r="C11" s="272"/>
      <c r="D11" s="272"/>
      <c r="E11" s="272"/>
      <c r="F11" s="272"/>
      <c r="G11" s="272"/>
      <c r="H11" s="272"/>
      <c r="I11" s="272"/>
      <c r="J11" s="272"/>
    </row>
    <row r="12" spans="1:10" x14ac:dyDescent="0.2">
      <c r="A12" s="272"/>
      <c r="B12" s="272"/>
      <c r="C12" s="272"/>
      <c r="D12" s="272"/>
      <c r="E12" s="272"/>
      <c r="F12" s="272"/>
      <c r="G12" s="272"/>
      <c r="H12" s="272"/>
      <c r="I12" s="272"/>
      <c r="J12" s="272"/>
    </row>
    <row r="13" spans="1:10" x14ac:dyDescent="0.2">
      <c r="A13" s="272"/>
      <c r="B13" s="272"/>
      <c r="C13" s="272"/>
      <c r="D13" s="272"/>
      <c r="E13" s="272"/>
      <c r="F13" s="272"/>
      <c r="G13" s="272"/>
      <c r="H13" s="272"/>
      <c r="I13" s="272"/>
      <c r="J13" s="272"/>
    </row>
    <row r="14" spans="1:10" x14ac:dyDescent="0.2">
      <c r="A14" s="272"/>
      <c r="B14" s="272"/>
      <c r="C14" s="272"/>
      <c r="D14" s="272"/>
      <c r="E14" s="272"/>
      <c r="F14" s="272"/>
      <c r="G14" s="272"/>
      <c r="H14" s="272"/>
      <c r="I14" s="272"/>
      <c r="J14" s="272"/>
    </row>
    <row r="15" spans="1:10" x14ac:dyDescent="0.2">
      <c r="A15" s="272"/>
      <c r="B15" s="272"/>
      <c r="C15" s="272"/>
      <c r="D15" s="272"/>
      <c r="E15" s="272"/>
      <c r="F15" s="272"/>
      <c r="G15" s="272"/>
      <c r="H15" s="272"/>
      <c r="I15" s="272"/>
      <c r="J15" s="272"/>
    </row>
    <row r="16" spans="1:10" x14ac:dyDescent="0.2">
      <c r="A16" s="272"/>
      <c r="B16" s="272"/>
      <c r="C16" s="272"/>
      <c r="D16" s="272"/>
      <c r="E16" s="272"/>
      <c r="F16" s="272"/>
      <c r="G16" s="272"/>
      <c r="H16" s="272"/>
      <c r="I16" s="272"/>
      <c r="J16" s="272"/>
    </row>
    <row r="17" spans="1:10" x14ac:dyDescent="0.2">
      <c r="A17" s="272"/>
      <c r="B17" s="272"/>
      <c r="C17" s="272"/>
      <c r="D17" s="272"/>
      <c r="E17" s="272"/>
      <c r="F17" s="272"/>
      <c r="G17" s="272"/>
      <c r="H17" s="272"/>
      <c r="I17" s="272"/>
      <c r="J17" s="272"/>
    </row>
    <row r="18" spans="1:10" x14ac:dyDescent="0.2">
      <c r="A18" s="272"/>
      <c r="B18" s="272"/>
      <c r="C18" s="272"/>
      <c r="D18" s="272"/>
      <c r="E18" s="272"/>
      <c r="F18" s="272"/>
      <c r="G18" s="272"/>
      <c r="H18" s="272"/>
      <c r="I18" s="272"/>
      <c r="J18" s="272"/>
    </row>
    <row r="19" spans="1:10" x14ac:dyDescent="0.2">
      <c r="A19" s="272"/>
      <c r="B19" s="272"/>
      <c r="C19" s="272"/>
      <c r="D19" s="272"/>
      <c r="E19" s="272"/>
      <c r="F19" s="272"/>
      <c r="G19" s="272"/>
      <c r="H19" s="272"/>
      <c r="I19" s="272"/>
      <c r="J19" s="272"/>
    </row>
    <row r="20" spans="1:10" x14ac:dyDescent="0.2">
      <c r="A20" s="272"/>
      <c r="B20" s="272"/>
      <c r="C20" s="272"/>
      <c r="D20" s="272"/>
      <c r="E20" s="272"/>
      <c r="F20" s="272"/>
      <c r="G20" s="272"/>
      <c r="H20" s="272"/>
      <c r="I20" s="272"/>
      <c r="J20" s="272"/>
    </row>
    <row r="21" spans="1:10" x14ac:dyDescent="0.2">
      <c r="A21" s="272"/>
      <c r="B21" s="272"/>
      <c r="C21" s="272"/>
      <c r="D21" s="272"/>
      <c r="E21" s="272"/>
      <c r="F21" s="272"/>
      <c r="G21" s="272"/>
      <c r="H21" s="272"/>
      <c r="I21" s="272"/>
      <c r="J21" s="272"/>
    </row>
    <row r="22" spans="1:10" x14ac:dyDescent="0.2">
      <c r="A22" s="272"/>
      <c r="B22" s="272"/>
      <c r="C22" s="272"/>
      <c r="D22" s="272"/>
      <c r="E22" s="272"/>
      <c r="F22" s="272"/>
      <c r="G22" s="272"/>
      <c r="H22" s="272"/>
      <c r="I22" s="272"/>
      <c r="J22" s="272"/>
    </row>
    <row r="23" spans="1:10" x14ac:dyDescent="0.2">
      <c r="A23" s="272"/>
      <c r="B23" s="272"/>
      <c r="C23" s="272"/>
      <c r="D23" s="272"/>
      <c r="E23" s="272"/>
      <c r="F23" s="272"/>
      <c r="G23" s="272"/>
      <c r="H23" s="272"/>
      <c r="I23" s="272"/>
      <c r="J23" s="272"/>
    </row>
    <row r="24" spans="1:10" x14ac:dyDescent="0.2">
      <c r="A24" s="272"/>
      <c r="B24" s="272"/>
      <c r="C24" s="272"/>
      <c r="D24" s="272"/>
      <c r="E24" s="272"/>
      <c r="F24" s="272"/>
      <c r="G24" s="272"/>
      <c r="H24" s="272"/>
      <c r="I24" s="272"/>
      <c r="J24" s="272"/>
    </row>
    <row r="25" spans="1:10" ht="102.75" customHeight="1" x14ac:dyDescent="0.2">
      <c r="A25" s="272"/>
      <c r="B25" s="272"/>
      <c r="C25" s="272"/>
      <c r="D25" s="272"/>
      <c r="E25" s="272"/>
      <c r="F25" s="272"/>
      <c r="G25" s="272"/>
      <c r="H25" s="272"/>
      <c r="I25" s="272"/>
      <c r="J25" s="272"/>
    </row>
    <row r="26" spans="1:10" ht="104.25" customHeight="1" x14ac:dyDescent="0.2">
      <c r="A26" s="272"/>
      <c r="B26" s="272"/>
      <c r="C26" s="272"/>
      <c r="D26" s="272"/>
      <c r="E26" s="272"/>
      <c r="F26" s="272"/>
      <c r="G26" s="272"/>
      <c r="H26" s="272"/>
      <c r="I26" s="272"/>
      <c r="J26" s="272"/>
    </row>
    <row r="27" spans="1:10" ht="75" customHeight="1" x14ac:dyDescent="0.2">
      <c r="A27" s="272"/>
      <c r="B27" s="272"/>
      <c r="C27" s="272"/>
      <c r="D27" s="272"/>
      <c r="E27" s="272"/>
      <c r="F27" s="272"/>
      <c r="G27" s="272"/>
      <c r="H27" s="272"/>
      <c r="I27" s="272"/>
      <c r="J27" s="272"/>
    </row>
    <row r="28" spans="1:10" ht="87.75" customHeight="1" x14ac:dyDescent="0.2">
      <c r="A28" s="272"/>
      <c r="B28" s="272"/>
      <c r="C28" s="272"/>
      <c r="D28" s="272"/>
      <c r="E28" s="272"/>
      <c r="F28" s="272"/>
      <c r="G28" s="272"/>
      <c r="H28" s="272"/>
      <c r="I28" s="272"/>
      <c r="J28" s="272"/>
    </row>
    <row r="29" spans="1:10" ht="85.5" customHeight="1" x14ac:dyDescent="0.2">
      <c r="A29" s="272"/>
      <c r="B29" s="272"/>
      <c r="C29" s="272"/>
      <c r="D29" s="272"/>
      <c r="E29" s="272"/>
      <c r="F29" s="272"/>
      <c r="G29" s="272"/>
      <c r="H29" s="272"/>
      <c r="I29" s="272"/>
      <c r="J29" s="272"/>
    </row>
    <row r="30" spans="1:10" ht="194.25" customHeight="1" x14ac:dyDescent="0.2">
      <c r="A30" s="272"/>
      <c r="B30" s="272"/>
      <c r="C30" s="272"/>
      <c r="D30" s="272"/>
      <c r="E30" s="272"/>
      <c r="F30" s="272"/>
      <c r="G30" s="272"/>
      <c r="H30" s="272"/>
      <c r="I30" s="272"/>
      <c r="J30" s="272"/>
    </row>
    <row r="31" spans="1:10" ht="51" x14ac:dyDescent="0.2">
      <c r="A31" s="112" t="s">
        <v>499</v>
      </c>
      <c r="B31" s="115"/>
      <c r="C31" s="115"/>
      <c r="D31" s="115"/>
      <c r="E31" s="115"/>
      <c r="F31" s="115"/>
      <c r="G31" s="115"/>
      <c r="H31" s="115"/>
      <c r="I31" s="115"/>
      <c r="J31" s="115"/>
    </row>
    <row r="32" spans="1:10" ht="21" customHeight="1" x14ac:dyDescent="0.2">
      <c r="A32" s="115"/>
      <c r="B32" s="115"/>
      <c r="C32" s="115"/>
      <c r="D32" s="115"/>
      <c r="E32" s="115"/>
      <c r="F32" s="115"/>
      <c r="G32" s="115"/>
      <c r="H32" s="115"/>
      <c r="I32" s="115"/>
      <c r="J32" s="115"/>
    </row>
    <row r="33" spans="1:10" ht="27" customHeight="1" x14ac:dyDescent="0.2">
      <c r="A33" s="117" t="s">
        <v>482</v>
      </c>
      <c r="B33" s="115"/>
      <c r="C33" s="117"/>
      <c r="D33" s="117"/>
      <c r="E33" s="117"/>
      <c r="F33" s="117"/>
      <c r="G33" s="117"/>
      <c r="H33" s="117"/>
      <c r="I33" s="117"/>
      <c r="J33" s="117"/>
    </row>
    <row r="34" spans="1:10" ht="35.25" customHeight="1" x14ac:dyDescent="0.2">
      <c r="A34" s="117" t="s">
        <v>470</v>
      </c>
      <c r="B34" s="115"/>
      <c r="C34" s="117"/>
      <c r="D34" s="117"/>
      <c r="E34" s="117"/>
      <c r="F34" s="117"/>
      <c r="G34" s="117"/>
      <c r="H34" s="117"/>
      <c r="I34" s="117"/>
      <c r="J34" s="117"/>
    </row>
    <row r="35" spans="1:10" x14ac:dyDescent="0.2">
      <c r="A35" s="117" t="s">
        <v>483</v>
      </c>
      <c r="B35" s="115"/>
      <c r="C35" s="117"/>
      <c r="D35" s="117"/>
      <c r="E35" s="117"/>
      <c r="F35" s="117"/>
      <c r="G35" s="117"/>
      <c r="H35" s="117"/>
      <c r="I35" s="117"/>
      <c r="J35" s="117"/>
    </row>
    <row r="36" spans="1:10" x14ac:dyDescent="0.2">
      <c r="B36" s="115"/>
    </row>
    <row r="37" spans="1:10" x14ac:dyDescent="0.2">
      <c r="A37" s="118" t="s">
        <v>477</v>
      </c>
      <c r="B37" s="115"/>
    </row>
    <row r="38" spans="1:10" x14ac:dyDescent="0.2">
      <c r="B38" s="115"/>
    </row>
    <row r="39" spans="1:10" ht="26.25" customHeight="1" x14ac:dyDescent="0.2">
      <c r="A39" s="117" t="s">
        <v>473</v>
      </c>
      <c r="B39" s="115"/>
    </row>
    <row r="40" spans="1:10" x14ac:dyDescent="0.2">
      <c r="A40" s="117"/>
      <c r="B40" s="115"/>
    </row>
    <row r="41" spans="1:10" ht="25.5" x14ac:dyDescent="0.2">
      <c r="A41" s="117" t="s">
        <v>495</v>
      </c>
      <c r="B41" s="115"/>
    </row>
    <row r="42" spans="1:10" x14ac:dyDescent="0.2">
      <c r="A42" s="117"/>
    </row>
    <row r="43" spans="1:10" ht="25.5" x14ac:dyDescent="0.2">
      <c r="A43" s="117" t="s">
        <v>489</v>
      </c>
    </row>
    <row r="44" spans="1:10" x14ac:dyDescent="0.2">
      <c r="A44" s="117"/>
    </row>
    <row r="45" spans="1:10" x14ac:dyDescent="0.2">
      <c r="A45" s="117" t="s">
        <v>474</v>
      </c>
    </row>
    <row r="46" spans="1:10" x14ac:dyDescent="0.2">
      <c r="A46" s="117"/>
    </row>
    <row r="47" spans="1:10" x14ac:dyDescent="0.2">
      <c r="A47" s="117" t="s">
        <v>475</v>
      </c>
    </row>
    <row r="48" spans="1:10" x14ac:dyDescent="0.2">
      <c r="A48" s="117"/>
    </row>
    <row r="49" spans="1:14" x14ac:dyDescent="0.2">
      <c r="A49" s="117" t="s">
        <v>481</v>
      </c>
    </row>
    <row r="50" spans="1:14" x14ac:dyDescent="0.2">
      <c r="A50" s="117"/>
    </row>
    <row r="51" spans="1:14" x14ac:dyDescent="0.2">
      <c r="A51" s="117" t="s">
        <v>488</v>
      </c>
      <c r="K51" s="110"/>
    </row>
    <row r="52" spans="1:14" x14ac:dyDescent="0.2">
      <c r="A52" s="117"/>
    </row>
    <row r="53" spans="1:14" ht="25.5" x14ac:dyDescent="0.2">
      <c r="A53" s="117" t="s">
        <v>498</v>
      </c>
      <c r="N53" s="114"/>
    </row>
    <row r="54" spans="1:14" x14ac:dyDescent="0.2">
      <c r="A54" s="117"/>
      <c r="N54" s="114"/>
    </row>
    <row r="55" spans="1:14" ht="25.5" x14ac:dyDescent="0.2">
      <c r="A55" s="117" t="s">
        <v>497</v>
      </c>
      <c r="K55" s="110"/>
      <c r="N55" s="114"/>
    </row>
    <row r="58" spans="1:14" x14ac:dyDescent="0.2">
      <c r="A58" s="118" t="s">
        <v>478</v>
      </c>
    </row>
    <row r="60" spans="1:14" x14ac:dyDescent="0.2">
      <c r="A60" s="107" t="s">
        <v>476</v>
      </c>
    </row>
    <row r="62" spans="1:14" ht="25.5" x14ac:dyDescent="0.2">
      <c r="A62" s="117" t="s">
        <v>484</v>
      </c>
    </row>
    <row r="63" spans="1:14" x14ac:dyDescent="0.2">
      <c r="A63" s="113"/>
    </row>
    <row r="64" spans="1:14" x14ac:dyDescent="0.2">
      <c r="A64" s="117" t="s">
        <v>485</v>
      </c>
      <c r="K64" s="110"/>
    </row>
    <row r="65" spans="1:12" x14ac:dyDescent="0.2">
      <c r="A65" s="113"/>
    </row>
    <row r="66" spans="1:12" ht="25.5" x14ac:dyDescent="0.2">
      <c r="A66" s="117" t="s">
        <v>490</v>
      </c>
    </row>
    <row r="67" spans="1:12" x14ac:dyDescent="0.2">
      <c r="A67" s="113"/>
    </row>
    <row r="68" spans="1:12" ht="25.5" x14ac:dyDescent="0.2">
      <c r="A68" s="117" t="s">
        <v>486</v>
      </c>
    </row>
    <row r="69" spans="1:12" x14ac:dyDescent="0.2">
      <c r="A69" s="113"/>
    </row>
    <row r="70" spans="1:12" x14ac:dyDescent="0.2">
      <c r="A70" s="117" t="s">
        <v>491</v>
      </c>
    </row>
    <row r="71" spans="1:12" x14ac:dyDescent="0.2">
      <c r="A71" s="113"/>
    </row>
    <row r="72" spans="1:12" x14ac:dyDescent="0.2">
      <c r="A72" s="117" t="s">
        <v>492</v>
      </c>
    </row>
    <row r="73" spans="1:12" x14ac:dyDescent="0.2">
      <c r="A73" s="113"/>
    </row>
    <row r="74" spans="1:12" s="109" customFormat="1" x14ac:dyDescent="0.2">
      <c r="A74" s="117" t="s">
        <v>500</v>
      </c>
      <c r="K74" s="107"/>
      <c r="L74" s="107"/>
    </row>
    <row r="75" spans="1:12" x14ac:dyDescent="0.2">
      <c r="A75" s="113"/>
    </row>
    <row r="76" spans="1:12" s="109" customFormat="1" x14ac:dyDescent="0.2">
      <c r="A76" s="117" t="s">
        <v>501</v>
      </c>
      <c r="L76" s="111"/>
    </row>
    <row r="79" spans="1:12" x14ac:dyDescent="0.2">
      <c r="A79" s="118" t="s">
        <v>479</v>
      </c>
      <c r="B79" s="118"/>
      <c r="C79" s="118"/>
      <c r="D79" s="118"/>
      <c r="E79" s="118"/>
      <c r="F79" s="118"/>
      <c r="G79" s="118"/>
      <c r="H79" s="116"/>
    </row>
    <row r="81" spans="1:11" ht="25.5" x14ac:dyDescent="0.2">
      <c r="A81" s="108" t="s">
        <v>494</v>
      </c>
    </row>
    <row r="82" spans="1:11" s="109" customFormat="1" x14ac:dyDescent="0.2">
      <c r="K82" s="107"/>
    </row>
    <row r="83" spans="1:11" x14ac:dyDescent="0.2">
      <c r="A83" s="107" t="s">
        <v>493</v>
      </c>
    </row>
    <row r="84" spans="1:11" s="109" customFormat="1" x14ac:dyDescent="0.2">
      <c r="K84" s="107"/>
    </row>
    <row r="85" spans="1:11" ht="25.5" x14ac:dyDescent="0.2">
      <c r="A85" s="108" t="s">
        <v>487</v>
      </c>
    </row>
    <row r="87" spans="1:11" x14ac:dyDescent="0.2">
      <c r="A87" s="118" t="s">
        <v>480</v>
      </c>
    </row>
    <row r="89" spans="1:11" ht="51" x14ac:dyDescent="0.2">
      <c r="A89" s="108" t="s">
        <v>502</v>
      </c>
    </row>
  </sheetData>
  <mergeCells count="1">
    <mergeCell ref="A1:J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f00c05a3-a522-4b3b-aeec-75a37a6bc44f">-</VrstaPredmeta>
    <TipPredmeta xmlns="f00c05a3-a522-4b3b-aeec-75a37a6bc44f">-</TipPredmeta>
    <KategorijaPoslovanja xmlns="f00c05a3-a522-4b3b-aeec-75a37a6bc44f">
      <Value>-</Value>
    </KategorijaPoslovanja>
    <Godina xmlns="f00c05a3-a522-4b3b-aeec-75a37a6bc44f">-</Godina>
    <Za_x0020_arhivu xmlns="ebeef9ca-c00b-443c-ae4d-d16a6508f86d" xsi:nil="true"/>
    <Izreka xmlns="f00c05a3-a522-4b3b-aeec-75a37a6bc44f" xsi:nil="true"/>
    <NaslovTocke xmlns="ebeef9ca-c00b-443c-ae4d-d16a6508f86d" xsi:nil="true"/>
    <BrKolegija xmlns="f00c05a3-a522-4b3b-aeec-75a37a6bc44f">14</BrKolegija>
    <Prezentira xmlns="f00c05a3-a522-4b3b-aeec-75a37a6bc44f">
      <UserInfo>
        <DisplayName/>
        <AccountId xsi:nil="true"/>
        <AccountType/>
      </UserInfo>
    </Prezentira>
    <VrstaDokumenta xmlns="f00c05a3-a522-4b3b-aeec-75a37a6bc44f">-</VrstaDokumenta>
    <Dileme xmlns="f00c05a3-a522-4b3b-aeec-75a37a6bc44f" xsi:nil="true"/>
    <StatusDokumenta xmlns="f00c05a3-a522-4b3b-aeec-75a37a6bc44f">-</StatusDokumenta>
    <PrijedlogPostupanja xmlns="f00c05a3-a522-4b3b-aeec-75a37a6bc44f" xsi:nil="true"/>
    <Izradio xmlns="f00c05a3-a522-4b3b-aeec-75a37a6bc44f">
      <UserInfo>
        <DisplayName/>
        <AccountId xsi:nil="true"/>
        <AccountType/>
      </UserInfo>
    </Izradio>
    <Sazetak xmlns="f00c05a3-a522-4b3b-aeec-75a37a6bc44f" xsi:nil="true"/>
    <NamjenaDokumenta xmlns="f00c05a3-a522-4b3b-aeec-75a37a6bc44f">
      <Value>Interno</Value>
    </NamjenaDokumenta>
  </documentManagement>
</p:properties>
</file>

<file path=customXml/item3.xml><?xml version="1.0" encoding="utf-8"?>
<ct:contentTypeSchema xmlns:ct="http://schemas.microsoft.com/office/2006/metadata/contentType" xmlns:ma="http://schemas.microsoft.com/office/2006/metadata/properties/metaAttributes" ct:_="" ma:_="" ma:contentTypeName="Izvještaj o nadzoru" ma:contentTypeID="0x010100344FDEB290808B45B3B5F53C1E4A5ED500579C0F676539DC4FABB9EC64CE42C1F1" ma:contentTypeVersion="41" ma:contentTypeDescription="" ma:contentTypeScope="" ma:versionID="812f0fb6728a6ab777027104c08bf435">
  <xsd:schema xmlns:xsd="http://www.w3.org/2001/XMLSchema" xmlns:xs="http://www.w3.org/2001/XMLSchema" xmlns:p="http://schemas.microsoft.com/office/2006/metadata/properties" xmlns:ns2="f00c05a3-a522-4b3b-aeec-75a37a6bc44f" xmlns:ns3="ebeef9ca-c00b-443c-ae4d-d16a6508f86d" targetNamespace="http://schemas.microsoft.com/office/2006/metadata/properties" ma:root="true" ma:fieldsID="edd7abfc4c8189a312d0de99b3c5ee10" ns2:_="" ns3:_="">
    <xsd:import namespace="f00c05a3-a522-4b3b-aeec-75a37a6bc44f"/>
    <xsd:import namespace="ebeef9ca-c00b-443c-ae4d-d16a6508f86d"/>
    <xsd:element name="properties">
      <xsd:complexType>
        <xsd:sequence>
          <xsd:element name="documentManagement">
            <xsd:complexType>
              <xsd:all>
                <xsd:element ref="ns2:BrKolegija"/>
                <xsd:element ref="ns2:Dileme" minOccurs="0"/>
                <xsd:element ref="ns2:Izradio" minOccurs="0"/>
                <xsd:element ref="ns2:NamjenaDokumenta" minOccurs="0"/>
                <xsd:element ref="ns2:Prezentira" minOccurs="0"/>
                <xsd:element ref="ns2:PrijedlogPostupanja" minOccurs="0"/>
                <xsd:element ref="ns2:Sazetak" minOccurs="0"/>
                <xsd:element ref="ns2:StatusDokumenta"/>
                <xsd:element ref="ns2:VrstaDokumenta"/>
                <xsd:element ref="ns2:TipPredmeta" minOccurs="0"/>
                <xsd:element ref="ns2:VrstaPredmeta" minOccurs="0"/>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BrKolegija" ma:index="2"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Dileme" ma:index="3" nillable="true" ma:displayName="Dileme" ma:description="Dileme" ma:hidden="true" ma:internalName="Dileme" ma:readOnly="false">
      <xsd:simpleType>
        <xsd:restriction base="dms:Note"/>
      </xsd:simpleType>
    </xsd:element>
    <xsd:element name="Izradio" ma:index="4" nillable="true" ma:displayName="Izradio" ma:description="Popis osoba koje su izradile dokument" ma:list="UserInfo" ma:SharePointGroup="0" ma:internalName="Izradio"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amjenaDokumenta" ma:index="5"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Prezentira" ma:index="6" nillable="true" ma:displayName="Prezentira" ma:description="Popis osoba koje prezentiraju dokument" ma:list="UserInfo" ma:SharePointGroup="0" ma:internalName="Prezentira"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7" nillable="true" ma:displayName="PrijedlogPostupanja" ma:description="Prijedlog postupanja" ma:hidden="true" ma:internalName="PrijedlogPostupanja" ma:readOnly="false">
      <xsd:simpleType>
        <xsd:restriction base="dms:Note"/>
      </xsd:simpleType>
    </xsd:element>
    <xsd:element name="Sazetak" ma:index="8" nillable="true" ma:displayName="Sazetak" ma:description="Sažetak dokumenta" ma:hidden="true" ma:internalName="Sazetak" ma:readOnly="false">
      <xsd:simpleType>
        <xsd:restriction base="dms:Note"/>
      </xsd:simpleType>
    </xsd:element>
    <xsd:element name="StatusDokumenta" ma:index="9"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10"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TipPredmeta" ma:index="17"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VrstaPredmeta" ma:index="18" nillable="true" ma:displayName="VrstaPredmeta" ma:default="-"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Godina" ma:index="19" ma:displayName="Godina" ma:default="2020"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
        </xsd:restriction>
      </xsd:simpleType>
    </xsd:element>
    <xsd:element name="Izreka" ma:index="20" nillable="true" ma:displayName="Izreka" ma:hidden="true" ma:internalName="Izreka" ma:readOnly="false">
      <xsd:simpleType>
        <xsd:restriction base="dms:Note"/>
      </xsd:simpleType>
    </xsd:element>
    <xsd:element name="KategorijaPoslovanja" ma:index="21"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ef9ca-c00b-443c-ae4d-d16a6508f86d"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ma:readOnly="false">
      <xsd:simpleType>
        <xsd:restriction base="dms:Note"/>
      </xsd:simpleType>
    </xsd:element>
    <xsd:element name="Za_x0020_arhivu" ma:index="23" nillable="true" ma:displayName="Za arhivu" ma:format="Dropdown" ma:internalName="Za_x0020_arhivu" ma:readOnly="false">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microsoft.com/office/2006/documentManagement/types"/>
    <ds:schemaRef ds:uri="f00c05a3-a522-4b3b-aeec-75a37a6bc44f"/>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ebeef9ca-c00b-443c-ae4d-d16a6508f86d"/>
    <ds:schemaRef ds:uri="http://www.w3.org/XML/1998/namespace"/>
    <ds:schemaRef ds:uri="http://purl.org/dc/dcmitype/"/>
  </ds:schemaRefs>
</ds:datastoreItem>
</file>

<file path=customXml/itemProps3.xml><?xml version="1.0" encoding="utf-8"?>
<ds:datastoreItem xmlns:ds="http://schemas.openxmlformats.org/officeDocument/2006/customXml" ds:itemID="{93D5B68C-17D6-471D-82AB-411D54AB78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0c05a3-a522-4b3b-aeec-75a37a6bc44f"/>
    <ds:schemaRef ds:uri="ebeef9ca-c00b-443c-ae4d-d16a6508f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2024-01-19T07:47:07Z</cp:lastPrinted>
  <dcterms:created xsi:type="dcterms:W3CDTF">2008-10-17T11:51:54Z</dcterms:created>
  <dcterms:modified xsi:type="dcterms:W3CDTF">2024-02-27T13:09:09Z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0x010100344FDEB290808B45B3B5F53C1E4A5ED500579C0F676539DC4FABB9EC64CE42C1F1</vt:lpwstr>
  </property>
</Properties>
</file>